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Titles" localSheetId="0">'1'!$11:$13</definedName>
    <definedName name="_xlnm.Print_Titles" localSheetId="2">'3'!$11:$15</definedName>
    <definedName name="_xlnm.Print_Titles" localSheetId="4">'5'!$12:$13</definedName>
    <definedName name="_xlnm.Print_Titles" localSheetId="5">'6'!$12:$13</definedName>
    <definedName name="_xlnm.Print_Titles" localSheetId="6">'7'!$10:$12</definedName>
    <definedName name="_xlnm.Print_Titles" localSheetId="7">'8'!$10:$11</definedName>
    <definedName name="_xlnm.Print_Area" localSheetId="0">'1'!$A$1:$F$103</definedName>
    <definedName name="_xlnm.Print_Area" localSheetId="1">'2'!$A$1:$F$40</definedName>
    <definedName name="_xlnm.Print_Area" localSheetId="2">'3'!$A$1:$P$76</definedName>
    <definedName name="_xlnm.Print_Area" localSheetId="4">'5'!$A$1:$D$61</definedName>
    <definedName name="_xlnm.Print_Area" localSheetId="5">'6'!$A$1:$J$28</definedName>
    <definedName name="_xlnm.Print_Area" localSheetId="6">'7'!$A$1:$J$58</definedName>
    <definedName name="_xlnm.Print_Area" localSheetId="7">'8'!$A$1:$F$52</definedName>
    <definedName name="_xlnm.Print_Area" localSheetId="8">'9'!$A$1:$D$20</definedName>
  </definedNames>
  <calcPr fullCalcOnLoad="1"/>
</workbook>
</file>

<file path=xl/sharedStrings.xml><?xml version="1.0" encoding="utf-8"?>
<sst xmlns="http://schemas.openxmlformats.org/spreadsheetml/2006/main" count="1159" uniqueCount="579">
  <si>
    <t>Виготовлення проектно-кошторисної документації та проведення робіт "Технічне переоснащення (встановлення твердопаливних котлів) у Борсуківській гімназії по вул.Героїв Небесної Сотні, 67 в с.Борсуки Кам"янець-Подільського району Хмельницької області для підготовки об"єкту до опалювального сезону"</t>
  </si>
  <si>
    <t>Виготовлення проектно-кошторисної документації та проведення робіт "Технічне переоснащення (встановлення твердопаливних котлів) у Кучанській загальноосвітній школі І-ІІІ ступенів по вул.Шкільна,3 в с.Куча Кам"янець-Подільського району Хмельницької області для підготовки об"єкту до опалювального сезону"</t>
  </si>
  <si>
    <t>Виготовлення проектно-кошторисної документації та проведення робіт "Технічне переоснащення котельні (встановлення твердопаливного котла) комунальної установи Центр надання соціальних послуг Новоушицької селищної ради смт.Нова Ушиця Кам"янець-Подільського району Хмельницької області"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</si>
  <si>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агресії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</si>
  <si>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</si>
  <si>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</si>
  <si>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</si>
  <si>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</si>
  <si>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</si>
  <si>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</si>
  <si>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</si>
  <si>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</si>
  <si>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</si>
  <si>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</si>
  <si>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</si>
  <si>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</si>
  <si>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</si>
  <si>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</si>
  <si>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</si>
  <si>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</si>
  <si>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</si>
  <si>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</si>
  <si>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</si>
  <si>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</si>
  <si>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</si>
  <si>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</si>
  <si>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</si>
  <si>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</si>
  <si>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</si>
  <si>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</si>
  <si>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</si>
  <si>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</si>
  <si>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</si>
  <si>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</si>
  <si>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</si>
  <si>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</si>
  <si>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</si>
  <si>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</si>
  <si>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</si>
  <si>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</si>
  <si>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</si>
  <si>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</si>
  <si>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</si>
  <si>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</si>
  <si>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</si>
  <si>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</si>
  <si>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</si>
  <si>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</si>
  <si>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</t>
  </si>
  <si>
    <t>Благодійні внески, гранти та дарунки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</si>
  <si>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</si>
  <si>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</si>
  <si>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</si>
  <si>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</si>
  <si>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трансферти</t>
  </si>
  <si>
    <t>Від органів державного управління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</si>
  <si>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</si>
  <si>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</si>
  <si>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області, корегування (за рахунок залишку коштів субвенції з ДБ МБ на соціально-економічний розвиток, який утворився на 01.01.2023)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</si>
  <si>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 (корегування)</t>
  </si>
  <si>
    <t>Рішення сесії селищної ради від 27.04.2023 №3</t>
  </si>
  <si>
    <t>Фінансування місцевої програми Програма "Питна вода Новоушиччини на 2023 рік" (Нове будівництво водозабірної свердловини в с.Вільховець Новоушицької селищної ради, Кам'янець-Подільського району Хмельницької області) завершення робіт, за рахунок залишку коштів субвенції з ДБ МБ на соціально-економічний розвиток, який утворився на 01.01.2023</t>
  </si>
  <si>
    <t>Фінансування місцевої програми "Програма підтримки учасників освітнього процесу закладів освіти Новоушицької об"єднаної територіальної громади на 2022-2025 роки"</t>
  </si>
  <si>
    <t>Фінансування місцевої програми "Програма оздоровлення та відпочинку дітей на 2021-2023 роки"</t>
  </si>
  <si>
    <t>Програма оздоровлення та відпочинку дітей на 2021-2023 роки</t>
  </si>
  <si>
    <t>Рішерння сесії селищної ради від 30.03.2023 року № 7</t>
  </si>
  <si>
    <t>Проведення робіт "Технічне переоснащення котельні (встановлення твердопаливних котлів) У Отроківській Загальноосвітній школі І-ІІІ ступенів по вул.Шкільна, 35 с.Отроків Кам"янець-Подільського району Хмельницької області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</si>
  <si>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</si>
  <si>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</si>
  <si>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</si>
  <si>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Усього доходів (без урахування міжбюджетних трансфертів)</t>
  </si>
  <si>
    <t>Дотації з державного бюджету місцевим бюджетам</t>
  </si>
  <si>
    <t>Разом доходів</t>
  </si>
  <si>
    <t>X</t>
  </si>
  <si>
    <t>2251600000</t>
  </si>
  <si>
    <t>(код бюджету)</t>
  </si>
  <si>
    <t>Додаток 3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</si>
  <si>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</si>
  <si>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</si>
  <si>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</si>
  <si>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</si>
  <si>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</si>
  <si>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</si>
  <si>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</si>
  <si>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</si>
  <si>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</si>
  <si>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</si>
  <si>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</si>
  <si>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</si>
  <si>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</si>
  <si>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</si>
  <si>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</si>
  <si>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</si>
  <si>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</si>
  <si>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</si>
  <si>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</si>
  <si>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</si>
  <si>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</si>
  <si>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</si>
  <si>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</si>
  <si>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</si>
  <si>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</si>
  <si>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</si>
  <si>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</si>
  <si>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</si>
  <si>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</si>
  <si>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</si>
  <si>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</si>
  <si>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</si>
  <si>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</si>
  <si>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</si>
  <si>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</si>
  <si>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</si>
  <si>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</si>
  <si>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</si>
  <si>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</si>
  <si>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</si>
  <si>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</si>
  <si>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</si>
  <si>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</si>
  <si>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</si>
  <si>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</si>
  <si>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</si>
  <si>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</si>
  <si>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</si>
  <si>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</si>
  <si>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</si>
  <si>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</si>
  <si>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</si>
  <si>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</si>
  <si>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</si>
  <si>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</si>
  <si>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</si>
  <si>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</si>
  <si>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</si>
  <si>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</si>
  <si>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</si>
  <si>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</si>
  <si>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</si>
  <si>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</si>
  <si>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</si>
  <si>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</si>
  <si>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0118311</t>
  </si>
  <si>
    <t>8311</t>
  </si>
  <si>
    <t>0511</t>
  </si>
  <si>
    <t>Охорона та раціональне використання природних ресурсів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</si>
  <si>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</si>
  <si>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</si>
  <si>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</si>
  <si>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</si>
  <si>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</si>
  <si>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</si>
  <si>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</si>
  <si>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</si>
  <si>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</si>
  <si>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</si>
  <si>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</si>
  <si>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</si>
  <si>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</si>
  <si>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</si>
  <si>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</si>
  <si>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</si>
  <si>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</si>
  <si>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</si>
  <si>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</si>
  <si>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</si>
  <si>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</si>
  <si>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</si>
  <si>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</si>
  <si>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</si>
  <si>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</si>
  <si>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</si>
  <si>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</si>
  <si>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</si>
  <si>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</si>
  <si>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</si>
  <si>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1010160</t>
  </si>
  <si>
    <t>1011080</t>
  </si>
  <si>
    <t>1080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</si>
  <si>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</si>
  <si>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</si>
  <si>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</si>
  <si>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</si>
  <si>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</si>
  <si>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</si>
  <si>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</si>
  <si>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</si>
  <si>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</si>
  <si>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</si>
  <si>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</si>
  <si>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</si>
  <si>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</si>
  <si>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</si>
  <si>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</si>
  <si>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</si>
  <si>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</si>
  <si>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</si>
  <si>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</si>
  <si>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</si>
  <si>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</si>
  <si>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</si>
  <si>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</si>
  <si>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</si>
  <si>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</si>
  <si>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</si>
  <si>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</si>
  <si>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</si>
  <si>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І. Трансферти до загального фонду бюджету</t>
  </si>
  <si>
    <t>ІІ. Трансферти до спеціального фонду бюджету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</si>
  <si>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</si>
  <si>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</si>
  <si>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</si>
  <si>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Додаток 7</t>
  </si>
  <si>
    <t>Програма забезпечення функціонування Новоушицького Трудового архіву на 2021-2023 роки</t>
  </si>
  <si>
    <t>Програма фінансової підтримки комунального некомерційного підприємства "Новоушицька центральна лікарня" Новоушицької селищної ради на 2021-2023 роки</t>
  </si>
  <si>
    <t>Програма розвитку первинної медико-санітарної допомоги Новоушицької територіальної громади 2021-2025 роки</t>
  </si>
  <si>
    <t>Надання спеціалізованої освіти мистецькими школами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</si>
  <si>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</si>
  <si>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Програма "Шкільний автобус" на 2021-2023 роки</t>
  </si>
  <si>
    <t>0490</t>
  </si>
  <si>
    <t>РАЗОМ</t>
  </si>
  <si>
    <t>200000</t>
  </si>
  <si>
    <t>208000</t>
  </si>
  <si>
    <t>208400</t>
  </si>
  <si>
    <t>Фінансування за типом боргового зобов'язання</t>
  </si>
  <si>
    <t>600000</t>
  </si>
  <si>
    <t>602000</t>
  </si>
  <si>
    <t>602400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</si>
  <si>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</si>
  <si>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</si>
  <si>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Секретар селищної ради</t>
  </si>
  <si>
    <t>Віктор КОСТЮЧЕНКО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</si>
  <si>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</si>
  <si>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</si>
  <si>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</si>
  <si>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</si>
  <si>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</si>
  <si>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</si>
  <si>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</si>
  <si>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</si>
  <si>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</si>
  <si>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</si>
  <si>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13010000</t>
  </si>
  <si>
    <t>13010100</t>
  </si>
  <si>
    <t>13010200</t>
  </si>
  <si>
    <t>13030000</t>
  </si>
  <si>
    <t>13030100</t>
  </si>
  <si>
    <t>14000000</t>
  </si>
  <si>
    <t>14020000</t>
  </si>
  <si>
    <t>14021900</t>
  </si>
  <si>
    <t>14030000</t>
  </si>
  <si>
    <t>14031900</t>
  </si>
  <si>
    <t>14040000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</si>
  <si>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</si>
  <si>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</si>
  <si>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</si>
  <si>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</si>
  <si>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</si>
  <si>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</si>
  <si>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</si>
  <si>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</si>
  <si>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</si>
  <si>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</si>
  <si>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18050000</t>
  </si>
  <si>
    <t>18050300</t>
  </si>
  <si>
    <t>18050400</t>
  </si>
  <si>
    <t>18050500</t>
  </si>
  <si>
    <t>19000000</t>
  </si>
  <si>
    <t>19010000</t>
  </si>
  <si>
    <t>19010100</t>
  </si>
  <si>
    <t>19010300</t>
  </si>
  <si>
    <t>20000000</t>
  </si>
  <si>
    <t>21000000</t>
  </si>
  <si>
    <t>21010000</t>
  </si>
  <si>
    <t>21010300</t>
  </si>
  <si>
    <t>21080000</t>
  </si>
  <si>
    <t>21081100</t>
  </si>
  <si>
    <t>21081500</t>
  </si>
  <si>
    <t>22000000</t>
  </si>
  <si>
    <t>22010000</t>
  </si>
  <si>
    <t>22010300</t>
  </si>
  <si>
    <t>22012500</t>
  </si>
  <si>
    <t>22012600</t>
  </si>
  <si>
    <t>22090000</t>
  </si>
  <si>
    <t>22090100</t>
  </si>
  <si>
    <t>22090400</t>
  </si>
  <si>
    <t>24000000</t>
  </si>
  <si>
    <t>24060000</t>
  </si>
  <si>
    <t>24060300</t>
  </si>
  <si>
    <t>24062200</t>
  </si>
  <si>
    <t>25000000</t>
  </si>
  <si>
    <t>25010000</t>
  </si>
  <si>
    <t>25010100</t>
  </si>
  <si>
    <t>25010200</t>
  </si>
  <si>
    <t>25020000</t>
  </si>
  <si>
    <t>25020100</t>
  </si>
  <si>
    <t>30000000</t>
  </si>
  <si>
    <t>31000000</t>
  </si>
  <si>
    <t>31010000</t>
  </si>
  <si>
    <t>31010200</t>
  </si>
  <si>
    <t>40000000</t>
  </si>
  <si>
    <t>41000000</t>
  </si>
  <si>
    <t>41020000</t>
  </si>
  <si>
    <t>41020100</t>
  </si>
  <si>
    <t>0117390</t>
  </si>
  <si>
    <t>7390</t>
  </si>
  <si>
    <t>Розвиток мережі центрів надання адміністративних послуг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</si>
  <si>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</si>
  <si>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</si>
  <si>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 xml:space="preserve">УСЬОГО за розділом І та ІІ, у тому числі: 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</si>
  <si>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</si>
  <si>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</si>
  <si>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</si>
  <si>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Додаток 1</t>
  </si>
  <si>
    <t>до рішення Новоушицької селищної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</si>
  <si>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</si>
  <si>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</si>
  <si>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</si>
  <si>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</si>
  <si>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</si>
  <si>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</si>
  <si>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</si>
  <si>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</si>
  <si>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</si>
  <si>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</si>
  <si>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</si>
  <si>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</si>
  <si>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</si>
  <si>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</si>
  <si>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</si>
  <si>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Пальне</t>
  </si>
  <si>
    <t>Місцеві податки та збори, що сплачуються (перераховуються) згідно з Податковим кодексом України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</si>
  <si>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</si>
  <si>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</si>
  <si>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</si>
  <si>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ОБСЯГИ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</si>
  <si>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</si>
  <si>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</si>
  <si>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</si>
  <si>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</si>
  <si>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22080000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</si>
  <si>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</si>
  <si>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</si>
  <si>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Державний бюджет</t>
  </si>
  <si>
    <t>видатків місцевого бюджету на 2023 рік</t>
  </si>
  <si>
    <t>0113032</t>
  </si>
  <si>
    <t>3032</t>
  </si>
  <si>
    <t>Надання пільг окремим категоріям громадян з оплати послуг зв`язку</t>
  </si>
  <si>
    <t>Забезпечення діяльності місцевої та добровільної пожежної охорони</t>
  </si>
  <si>
    <t>Доходи місцевого бюджету на 2023 рік</t>
  </si>
  <si>
    <t>14040100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</si>
  <si>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</si>
  <si>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</si>
  <si>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19010200</t>
  </si>
  <si>
    <t>Міжбюджетні трансферти на 2023 рік</t>
  </si>
  <si>
    <t>Кредитування місцевого бюджету у 2023 році</t>
  </si>
  <si>
    <t>капітальних вкладень бюджету у розрізі інвестиційних проектів у 2023 році</t>
  </si>
  <si>
    <t>Розподіл витрат місцевого бюджету на реалізацію місцевих/регіональних програм у 2023 році</t>
  </si>
  <si>
    <t>Програма відзначення свят, реалізації представницьких та інших заходів на 2023-2024 роки</t>
  </si>
  <si>
    <t>Рішення сесіїі селищної ради від 23.12.2021 №45</t>
  </si>
  <si>
    <t>Програма на дання пільг окремим категоріям громадян з послуг зв"язку на 2023 рік</t>
  </si>
  <si>
    <t>Рішення сесіїі селищної ради від 24.12.2020 №7</t>
  </si>
  <si>
    <t>Програма покращення надання медичної допомоги хворим, які потребують гемодіалізу на 2023 рік</t>
  </si>
  <si>
    <t>Програма наближення адміністративних послуг до населення громади на 2023-2025 роки</t>
  </si>
  <si>
    <t>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</t>
  </si>
  <si>
    <t>Рішення сесіїі селищної ради від 23.12.2021 №40</t>
  </si>
  <si>
    <t>місцевого бюджету на 2023 рік</t>
  </si>
  <si>
    <t>41030000</t>
  </si>
  <si>
    <t>Субвенції з державного бюджету місцевим бюджетам</t>
  </si>
  <si>
    <t>41033900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</si>
  <si>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</si>
  <si>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</si>
  <si>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</si>
  <si>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</si>
  <si>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0100000</t>
  </si>
  <si>
    <t/>
  </si>
  <si>
    <t>Новоушицька селищна рада</t>
  </si>
  <si>
    <t>0110000</t>
  </si>
  <si>
    <t>0112152</t>
  </si>
  <si>
    <t>2152</t>
  </si>
  <si>
    <t>0763</t>
  </si>
  <si>
    <t>Інші програми та заходи у сфері охорони здоров`я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</si>
  <si>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</si>
  <si>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</si>
  <si>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</si>
  <si>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</si>
  <si>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0600000</t>
  </si>
  <si>
    <t>Вiддiл освiти, молодi та спорту Новоушицької селищної ради</t>
  </si>
  <si>
    <t>0610000</t>
  </si>
  <si>
    <t>0611031</t>
  </si>
  <si>
    <t>1031</t>
  </si>
  <si>
    <t>0617640</t>
  </si>
  <si>
    <t>7640</t>
  </si>
  <si>
    <t>0470</t>
  </si>
  <si>
    <t>Заходи з енергозбереження</t>
  </si>
  <si>
    <t>1000000</t>
  </si>
  <si>
    <t>Вiддiл культури,туризму та з питань засобiв масової iнформацiї Новоушицької селищної ради</t>
  </si>
  <si>
    <t>1010000</t>
  </si>
  <si>
    <t>3700000</t>
  </si>
  <si>
    <t>Вiддiл фiнансiв Новоушицької селищної ради</t>
  </si>
  <si>
    <t>3710000</t>
  </si>
  <si>
    <t>9900000000</t>
  </si>
  <si>
    <t>2210000000</t>
  </si>
  <si>
    <t>Обласний бюджет Хмельницької області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</si>
  <si>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</si>
  <si>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</si>
  <si>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</t>
  </si>
  <si>
    <t>2023</t>
  </si>
  <si>
    <t>100</t>
  </si>
  <si>
    <t>Програма розроблення містобудівної документації Новоушицької селищної територіальної громади на 2022-2025 роки</t>
  </si>
  <si>
    <t>Рішення сесіїі селищної ради від 27.07.2022 №5</t>
  </si>
  <si>
    <t>Рішення сесії селищної ради від 10.12.2020 №4</t>
  </si>
  <si>
    <t>Програма енергозбереження та енергоефективності Новоушицької територіальної громади на 2023-2025 роки</t>
  </si>
  <si>
    <t>0611152</t>
  </si>
  <si>
    <t>1152</t>
  </si>
  <si>
    <t>Забезпечення діяльності інклюзивно-ресурсних центрів за рахунок освітньої субвенції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</si>
  <si>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</si>
  <si>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</si>
  <si>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</si>
  <si>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</si>
  <si>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</si>
  <si>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Рішення сесіїі селищної ради від 22.12.2022 №16</t>
  </si>
  <si>
    <t>Рішення сесіїі селищної ради від 22.12.2022 №2</t>
  </si>
  <si>
    <t>Рішення сесіїі селищної ради від 22.12.2022 №15</t>
  </si>
  <si>
    <t>Рішення сесіїі селищної ради від 22.12.2022 №14</t>
  </si>
  <si>
    <t>Рішення сесіїі селищної ради від 22.12.2022 №22</t>
  </si>
  <si>
    <t>Програма охорони навколишнього природного середовища на 2022-2024 роки</t>
  </si>
  <si>
    <t>Рішення сесіїі селищної ради від 23.12.2021 №2</t>
  </si>
  <si>
    <t>Надання загальної середньої освіти закладами загальної середньої освіти за рахунок коштів місцевого бюджету</t>
  </si>
  <si>
    <t>Програма будівництва, ремонту та утримання комунальних доріг Новоушицької селищної територіальної громади на 2023 рік</t>
  </si>
  <si>
    <t>Надання загальної середньої освіти закладами загальної середньої освіти за рахунок освітньої субвенції</t>
  </si>
  <si>
    <t>Додаток 8</t>
  </si>
  <si>
    <t>Розподіл вільного залишку бюджетних коштів загального фонду</t>
  </si>
  <si>
    <t>грн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</si>
  <si>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</si>
  <si>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</si>
  <si>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</si>
  <si>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01</t>
  </si>
  <si>
    <t>Новоушицька селищна рада (головний розпорядник)</t>
  </si>
  <si>
    <t>Новоушицька селищна рада (відповідальний виконавець)</t>
  </si>
  <si>
    <t>06</t>
  </si>
  <si>
    <t>Відділ освіти, молоді і спорту Новоушицької селищної ради (головний розпорядник)</t>
  </si>
  <si>
    <t>Всього</t>
  </si>
  <si>
    <t>місцевого бюджету селищної територіальної громади, який утворився на 01.01.2023 року</t>
  </si>
  <si>
    <t>Фінансування місцевої програми "Програма наближення адміністративних послуг до населення громади на 2023-2025 роки"</t>
  </si>
  <si>
    <t>Видатки на придбання матеріалів для проведення поточного ремонту в адміністративних приміщеннях старостатів громади, придбання оргтехніки</t>
  </si>
  <si>
    <t>Фінансування місцевої програми "Програма фінансової підтримки комунального некомерційного підприємства "Новоушицька центральна лікарня" Новоушицької селищної ради на 2021-2023 роки"</t>
  </si>
  <si>
    <t>0117130</t>
  </si>
  <si>
    <t xml:space="preserve">Фінансування місцевої програми "Програма розвитку земельних відносин Новоушицької громади на 2023-2025 роки" </t>
  </si>
  <si>
    <t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роки"</t>
  </si>
  <si>
    <t>Фінансування місцевої програми "Програма розвитку футболу, футзалу в Новоушицькій територіальній громаді на 2021-2023 роки"</t>
  </si>
  <si>
    <t>Вiддiл культури,туризму та з питань засобiв масової iнформацiї Новоушицької селищної ради (головний розпорядник)</t>
  </si>
  <si>
    <t>Вiддiл культури,туризму та з питань засобiв масової iнформацiї Новоушицької селищної ради (відповідальний виконавець)</t>
  </si>
  <si>
    <t>10</t>
  </si>
  <si>
    <t>Виготовлення технічного паспорту на приміщення Новоушицького будинку культури і мистецтв</t>
  </si>
  <si>
    <t>Вiддiл фiнансiв Новоушицької селищної ради (головний розпорядник)</t>
  </si>
  <si>
    <t>Вiддiл фiнансiв Новоушицької селищної ради (відповідальний виконавець)</t>
  </si>
  <si>
    <t>3719800</t>
  </si>
  <si>
    <t>Фінансування місцевої програми "Програма"Безпечна громада" на 2021-2025 роки"</t>
  </si>
  <si>
    <t>Фінансування місцевої програми "Програма будівництва, ремонту та утримання комунальних доріг Новоушицької селищної територіальної громади на 2023 рік"</t>
  </si>
  <si>
    <t xml:space="preserve">Фінансування місцевої програми "Програма енергозбереження та енергоефективності Новоушицької територіальної громади на 2023-2025 роки" </t>
  </si>
  <si>
    <t>Додаток 9</t>
  </si>
  <si>
    <t xml:space="preserve">(у редакції рішення Новоушицької селищної ради </t>
  </si>
  <si>
    <t>грн.</t>
  </si>
  <si>
    <t>Розподіл вільного залишку бюджетних коштів спеціального фонду місцевого бюджету селищної територіальної громади, який утворився на 01.01.2023 року</t>
  </si>
  <si>
    <t>7130</t>
  </si>
  <si>
    <t>0421</t>
  </si>
  <si>
    <t>Здійснення заходів із землеустрою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</si>
  <si>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</si>
  <si>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</si>
  <si>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</si>
  <si>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0118312</t>
  </si>
  <si>
    <t>8312</t>
  </si>
  <si>
    <t>0512</t>
  </si>
  <si>
    <t>Утилізація відходів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</si>
  <si>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</si>
  <si>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</si>
  <si>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</si>
  <si>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</si>
  <si>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</si>
  <si>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203000</t>
  </si>
  <si>
    <t>Інше внутрішнє фінансування</t>
  </si>
  <si>
    <t>203400</t>
  </si>
  <si>
    <t>Фінансування за рахунок коштів єдиного казначейського рахунку</t>
  </si>
  <si>
    <t>203410</t>
  </si>
  <si>
    <t>Одержано</t>
  </si>
  <si>
    <t>203420</t>
  </si>
  <si>
    <t>Повернено</t>
  </si>
  <si>
    <t>208200</t>
  </si>
  <si>
    <t>На кінець періоду</t>
  </si>
  <si>
    <t>602200</t>
  </si>
  <si>
    <t>603000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</si>
  <si>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</si>
  <si>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</si>
  <si>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</si>
  <si>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Програма розвитку земельних відносин Новоушицької територіальної громади на 2023-2025 роки</t>
  </si>
  <si>
    <t>Рішення сесії селищної ради від 22.12.2022 №26</t>
  </si>
  <si>
    <t>Програма підтримки учасників освітнього процесу закладів освіти Новоушицької об"єднаної територіальної громади на 2022-2025 роки</t>
  </si>
  <si>
    <t>Програма розвитку футболу, футзалу в Новоушицькій територіальній громаді на 2021-2023 роки</t>
  </si>
  <si>
    <t>Рішення сесії селищної ради від 26.01.2023 №12</t>
  </si>
  <si>
    <t>Програма "Безпечна громада" на 2021-2025 роки</t>
  </si>
  <si>
    <t>Рішення сесії селищної ради від 24.12.2020 №16</t>
  </si>
  <si>
    <t>0117680</t>
  </si>
  <si>
    <t>7680</t>
  </si>
  <si>
    <t>Членські внески до асоціацій органів місцевого самоврядування</t>
  </si>
  <si>
    <t xml:space="preserve">Фінансування місцевої програми "Програма охорони навколишнього природного серидовища на 2022-2024 роки" </t>
  </si>
  <si>
    <t>Обсяг виділених бюджетних призначень рішенням сесії від 02.03.2023 р. №2</t>
  </si>
  <si>
    <t>58,6</t>
  </si>
  <si>
    <t>Рішення сесії селищної ради від 02.03.2023 №35</t>
  </si>
  <si>
    <t>Рішення сесіїі селищної ради від 02.03.2023 №31</t>
  </si>
  <si>
    <t>Рішення сесії селищної ради від 02.03.2023 №39</t>
  </si>
  <si>
    <t>Рішення сесії селищної ради від 02.03.2023 №30</t>
  </si>
  <si>
    <t>208100</t>
  </si>
  <si>
    <t>На початок періоду</t>
  </si>
  <si>
    <t>602100</t>
  </si>
  <si>
    <t>41021400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</si>
  <si>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</si>
  <si>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</si>
  <si>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</si>
  <si>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</t>
  </si>
  <si>
    <t>Рішення сесії селищної ради від 22.12.2022 №13</t>
  </si>
  <si>
    <t>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</t>
  </si>
  <si>
    <t>0117640</t>
  </si>
  <si>
    <t>Програма профілактики правопорушень та боротьби зі злочинності на території Новоушицької селищної об’єднаної територіальної громади на 2021-2025 роки</t>
  </si>
  <si>
    <t>Фінансування місцевої програми "Програма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рік"</t>
  </si>
  <si>
    <t>Видатки на оплату відряджень по закладах загальної середньої освіти</t>
  </si>
  <si>
    <t>Фінансування місцевої програми "Програма профілактики правопорушень та боротьби зі злочинності на території Новоушицької селищної об’єднаної територіальної громади на 2021-2025 роки"</t>
  </si>
  <si>
    <t>Видатки на придбання матеріалів для проведення поточного ремонту кабінетів в адміністративному приміщенні КУ "Центр надання соціальних послуг"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</si>
  <si>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(паливно-мастильні матеріали для перевезення тіл загиблих воїнів) КУ "Центр надання соціальних послуг"</t>
  </si>
  <si>
    <t>селищної ради від 2 березня 2023 року №2)</t>
  </si>
  <si>
    <t>0117310</t>
  </si>
  <si>
    <t xml:space="preserve">Фінансування місцевої програми "Питна вода Новоушиччини на 2023 рік" </t>
  </si>
  <si>
    <t>від 2 березня 2023 року №2</t>
  </si>
  <si>
    <t>7310</t>
  </si>
  <si>
    <t>Будівництво об`єктів житлово-комунального господарства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</si>
  <si>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</si>
  <si>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</si>
  <si>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</si>
  <si>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Програма "Питна вода Новоушиччини на 2023 рік"</t>
  </si>
  <si>
    <t>Рішення сесії селищної ради від 22.12.2022 №24</t>
  </si>
  <si>
    <t>Рішення сесії селищної ради від 27.04.2023 №</t>
  </si>
  <si>
    <t>Рішення сесії селищної ради від 30.03.2023 №10</t>
  </si>
  <si>
    <t>Рішення сесіїі селищної ради від 30.03.2023 №14</t>
  </si>
  <si>
    <t>Рішення сесії селищної ради від 30.03.2023 №11</t>
  </si>
  <si>
    <t>Завершення будівництва Водогін с.Браїлівка-смт.Нова Ушиця Хмельницької області</t>
  </si>
  <si>
    <t>2021-2023</t>
  </si>
  <si>
    <t>Реконструкція котельні Новоушицького ліцею по вул.Подільська,27 в смт.Нова Ушиця Кам’янець-Подільського району Хмельницької області</t>
  </si>
  <si>
    <t>Обсяг виділених бюджетних призначень рішенням сесії від 30.03.2023 р. №17</t>
  </si>
  <si>
    <t>Обсяг виділених бюджетних призначень рішенням сесії від 27.04.2023 р. №13</t>
  </si>
  <si>
    <t>0117363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</si>
  <si>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</si>
  <si>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</si>
  <si>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</si>
  <si>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</si>
  <si>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Базова дотація</t>
  </si>
  <si>
    <t>Освітня субвенція з державного бюджету місцевим бюджетам</t>
  </si>
  <si>
    <t>Рішення сесії селищної ради від 25.05.2023 №</t>
  </si>
  <si>
    <t>Обсяг виділених бюджетних призначень рішенням сесії від 25.05.2023 р. №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</si>
  <si>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(оплата ритуальних речей для поховання загиблих військовослужбовців, прапори на кладовища, виготовлення меморіальних табличок загиблих учасників бойових дій)</t>
  </si>
  <si>
    <t>Фінансування місцевої програми "Програма розвитку первинної медико-санітарної допомоги Новоушицької територіальної громади 2021-2025 роки"</t>
  </si>
  <si>
    <t xml:space="preserve">Видатки на оплату відряджень по будинку дитячої творчості </t>
  </si>
  <si>
    <t>Видатки на поточний ремонт та обслуговування двигуна та електрообладнання УАЗ 469 (господарська група)</t>
  </si>
  <si>
    <t>Нове будівництво водозабірної свердловини в с.Вільховець Новоушицької селищної ради, Кам'янець-Подільського району Хмельницької області</t>
  </si>
  <si>
    <t>0617321</t>
  </si>
  <si>
    <t>7321</t>
  </si>
  <si>
    <t>Будівництво освітніх установ та закладів</t>
  </si>
  <si>
    <t>Виготовлення проектно-кошторисної документації "Нове будівництво захисної споруди цивільного захисту Новоушицького ліцею по вул.Подільська,27 в смт.Нова Ушиця Кам’янець-Подільського району Хмельницької області"</t>
  </si>
  <si>
    <t>(у редакції рішення Новоушицької селищної ради</t>
  </si>
  <si>
    <t>від 25 травня 2023 року №16)</t>
  </si>
  <si>
    <t>від 22 грудня 2022 року №36</t>
  </si>
  <si>
    <t>Програма забезпечення безоплатного перевезення пільгових категорій населення на території Новоушицької територіальної громади на 2021-2023 роки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</si>
  <si>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громади на 2023 рік</t>
  </si>
  <si>
    <t>Програма військово-патріотичного виховання та підготовки молоді до служби та сприяння у забезпеченні призову на військову службу до Збройних Сил України на 2022-2023 роки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</si>
  <si>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громади на 2023 рік" (проведення хлорації джерел децентралізованого водопостачання, розробки документації щодо відведення земельної ділянки в постійне користування для розміщення та експлуатації основних споруд водопостачання)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</si>
  <si>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громади на 2023 рік"</t>
  </si>
  <si>
    <t>Фінансування місцевої програми "Програма військово-патріотичного виховання та підготовки молоді до служби та сприяння у забезпеченні призову на військову службу до Збройних Сил України на 2022-2023 роки"</t>
  </si>
  <si>
    <t xml:space="preserve"> 1. Показники міжбюджетних трансфертів з інших бюджетів</t>
  </si>
  <si>
    <t xml:space="preserve"> 2. Показники міжбюджетних трансфертів іншим бюджетам</t>
  </si>
  <si>
    <t>Відділ освіти, молоді і спорту Новоушицької селищної ради (відповідальний виконавець)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</si>
</sst>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;\-#,##0;#,&quot;-&quot;"/>
    <numFmt numFmtId="191" formatCode="#,##0.000;\-#,##0.000;#.000,&quot;-&quot;"/>
    <numFmt numFmtId="192" formatCode="#,##0.0;\-#,##0.0;#.0,&quot;-&quot;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_-* #,##0.00\ _г_р_н_._-;\-* #,##0.00\ _г_р_н_._-;_-* &quot;-&quot;??\ _г_р_н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0.000"/>
    <numFmt numFmtId="207" formatCode="#,##0.00;\-#,##0.00;#.00,&quot;-&quot;"/>
    <numFmt numFmtId="208" formatCode="#,##0.00\ &quot;₽&quot;"/>
    <numFmt numFmtId="209" formatCode="#,##0.00;\-#,##0.00;#,&quot;-&quot;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1"/>
      <name val="Times New Roman Cyr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9" fillId="0" borderId="0">
      <alignment/>
      <protection/>
    </xf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90" fontId="1" fillId="0" borderId="10" xfId="0" applyNumberFormat="1" applyFont="1" applyBorder="1" applyAlignment="1">
      <alignment horizontal="right" vertical="center" wrapText="1"/>
    </xf>
    <xf numFmtId="190" fontId="1" fillId="0" borderId="10" xfId="0" applyNumberFormat="1" applyFont="1" applyBorder="1" applyAlignment="1">
      <alignment horizontal="right" vertical="center"/>
    </xf>
    <xf numFmtId="190" fontId="1" fillId="33" borderId="10" xfId="0" applyNumberFormat="1" applyFont="1" applyFill="1" applyBorder="1" applyAlignment="1">
      <alignment horizontal="right" vertical="center"/>
    </xf>
    <xf numFmtId="190" fontId="0" fillId="0" borderId="10" xfId="0" applyNumberFormat="1" applyBorder="1" applyAlignment="1">
      <alignment horizontal="right" vertical="center" wrapText="1"/>
    </xf>
    <xf numFmtId="190" fontId="0" fillId="0" borderId="10" xfId="0" applyNumberFormat="1" applyBorder="1" applyAlignment="1">
      <alignment horizontal="right" vertical="center"/>
    </xf>
    <xf numFmtId="190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90" fontId="1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2" fontId="0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209" fontId="14" fillId="33" borderId="10" xfId="0" applyNumberFormat="1" applyFont="1" applyFill="1" applyBorder="1" applyAlignment="1">
      <alignment horizontal="right" vertical="center"/>
    </xf>
    <xf numFmtId="209" fontId="14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209" fontId="12" fillId="33" borderId="10" xfId="0" applyNumberFormat="1" applyFont="1" applyFill="1" applyBorder="1" applyAlignment="1">
      <alignment horizontal="right" vertical="center"/>
    </xf>
    <xf numFmtId="209" fontId="12" fillId="0" borderId="10" xfId="0" applyNumberFormat="1" applyFont="1" applyBorder="1" applyAlignment="1">
      <alignment horizontal="right" vertical="center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vertical="center" wrapText="1"/>
    </xf>
    <xf numFmtId="209" fontId="14" fillId="33" borderId="10" xfId="0" applyNumberFormat="1" applyFont="1" applyFill="1" applyBorder="1" applyAlignment="1">
      <alignment vertical="center"/>
    </xf>
    <xf numFmtId="209" fontId="14" fillId="0" borderId="10" xfId="0" applyNumberFormat="1" applyFont="1" applyBorder="1" applyAlignment="1">
      <alignment vertical="center"/>
    </xf>
    <xf numFmtId="0" fontId="12" fillId="0" borderId="10" xfId="0" applyFont="1" applyBorder="1" applyAlignment="1" quotePrefix="1">
      <alignment vertical="center" wrapText="1"/>
    </xf>
    <xf numFmtId="209" fontId="12" fillId="33" borderId="10" xfId="0" applyNumberFormat="1" applyFont="1" applyFill="1" applyBorder="1" applyAlignment="1">
      <alignment vertical="center"/>
    </xf>
    <xf numFmtId="209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209" fontId="14" fillId="33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Continuous" vertical="center" wrapText="1"/>
    </xf>
    <xf numFmtId="0" fontId="12" fillId="0" borderId="12" xfId="0" applyFont="1" applyBorder="1" applyAlignment="1">
      <alignment horizontal="centerContinuous" vertical="center"/>
    </xf>
    <xf numFmtId="209" fontId="12" fillId="0" borderId="10" xfId="0" applyNumberFormat="1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centerContinuous" vertical="center"/>
    </xf>
    <xf numFmtId="209" fontId="14" fillId="34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34" borderId="10" xfId="0" applyFont="1" applyFill="1" applyBorder="1" applyAlignment="1">
      <alignment horizontal="left" vertical="center"/>
    </xf>
    <xf numFmtId="0" fontId="5" fillId="0" borderId="0" xfId="53" applyFont="1" applyAlignment="1">
      <alignment horizontal="center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0" xfId="54" applyFont="1" applyAlignment="1" quotePrefix="1">
      <alignment horizontal="left"/>
      <protection/>
    </xf>
    <xf numFmtId="0" fontId="4" fillId="0" borderId="0" xfId="54" applyFont="1">
      <alignment/>
      <protection/>
    </xf>
    <xf numFmtId="0" fontId="17" fillId="0" borderId="0" xfId="54" applyFont="1" applyAlignment="1">
      <alignment horizontal="left"/>
      <protection/>
    </xf>
    <xf numFmtId="0" fontId="17" fillId="0" borderId="0" xfId="54" applyFont="1">
      <alignment/>
      <protection/>
    </xf>
    <xf numFmtId="0" fontId="3" fillId="0" borderId="0" xfId="0" applyFont="1" applyFill="1" applyAlignment="1">
      <alignment/>
    </xf>
    <xf numFmtId="0" fontId="18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horizontal="right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0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>
      <alignment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top" wrapText="1"/>
    </xf>
    <xf numFmtId="4" fontId="17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4" xfId="54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4" fontId="21" fillId="0" borderId="0" xfId="54" applyNumberFormat="1" applyFont="1" applyBorder="1" applyAlignment="1">
      <alignment horizontal="left" vertical="center" wrapText="1"/>
      <protection/>
    </xf>
    <xf numFmtId="1" fontId="22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0" fillId="0" borderId="0" xfId="54" applyFont="1" applyAlignment="1">
      <alignment/>
      <protection/>
    </xf>
    <xf numFmtId="0" fontId="3" fillId="0" borderId="0" xfId="54" applyFont="1">
      <alignment/>
      <protection/>
    </xf>
    <xf numFmtId="4" fontId="4" fillId="0" borderId="0" xfId="54" applyNumberFormat="1" applyFont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54" applyFont="1" applyAlignment="1">
      <alignment wrapText="1"/>
      <protection/>
    </xf>
    <xf numFmtId="4" fontId="3" fillId="0" borderId="14" xfId="54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 quotePrefix="1">
      <alignment horizontal="center" vertical="center" wrapText="1"/>
    </xf>
    <xf numFmtId="4" fontId="3" fillId="0" borderId="10" xfId="54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5" fillId="0" borderId="0" xfId="53" applyFont="1" applyAlignment="1">
      <alignment horizontal="right"/>
      <protection/>
    </xf>
    <xf numFmtId="3" fontId="17" fillId="0" borderId="0" xfId="0" applyNumberFormat="1" applyFont="1" applyBorder="1" applyAlignment="1">
      <alignment horizontal="right" vertical="center" wrapText="1"/>
    </xf>
    <xf numFmtId="4" fontId="21" fillId="0" borderId="0" xfId="0" applyNumberFormat="1" applyFont="1" applyBorder="1" applyAlignment="1">
      <alignment vertical="center" wrapText="1"/>
    </xf>
    <xf numFmtId="0" fontId="15" fillId="0" borderId="0" xfId="0" applyFont="1" applyAlignment="1" quotePrefix="1">
      <alignment horizontal="center"/>
    </xf>
    <xf numFmtId="0" fontId="24" fillId="0" borderId="0" xfId="0" applyFont="1" applyAlignment="1" quotePrefix="1">
      <alignment horizontal="center"/>
    </xf>
    <xf numFmtId="0" fontId="14" fillId="0" borderId="10" xfId="0" applyFont="1" applyBorder="1" applyAlignment="1">
      <alignment horizontal="centerContinuous" vertical="center"/>
    </xf>
    <xf numFmtId="209" fontId="14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 wrapText="1"/>
    </xf>
    <xf numFmtId="0" fontId="14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17" fillId="0" borderId="10" xfId="54" applyNumberFormat="1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Continuous" vertical="center"/>
    </xf>
    <xf numFmtId="0" fontId="14" fillId="0" borderId="11" xfId="0" applyFont="1" applyBorder="1" applyAlignment="1" quotePrefix="1">
      <alignment horizontal="centerContinuous" vertical="center" wrapText="1"/>
    </xf>
    <xf numFmtId="0" fontId="14" fillId="0" borderId="10" xfId="0" applyFont="1" applyBorder="1" applyAlignment="1" quotePrefix="1">
      <alignment horizontal="centerContinuous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 quotePrefix="1">
      <alignment horizontal="left" vertical="center" wrapText="1"/>
    </xf>
    <xf numFmtId="0" fontId="12" fillId="0" borderId="10" xfId="0" applyFont="1" applyBorder="1" applyAlignment="1" quotePrefix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2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20" fillId="0" borderId="10" xfId="54" applyFont="1" applyBorder="1" applyAlignment="1">
      <alignment horizontal="center" vertical="center" wrapText="1"/>
      <protection/>
    </xf>
    <xf numFmtId="0" fontId="18" fillId="0" borderId="0" xfId="54" applyFont="1" applyAlignment="1">
      <alignment horizontal="center" wrapText="1"/>
      <protection/>
    </xf>
    <xf numFmtId="0" fontId="20" fillId="0" borderId="0" xfId="54" applyFont="1" applyAlignment="1">
      <alignment horizontal="left"/>
      <protection/>
    </xf>
    <xf numFmtId="0" fontId="19" fillId="0" borderId="14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" xfId="53"/>
    <cellStyle name="Обычный_dod 8 залишок заг.ф.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view="pageBreakPreview" zoomScaleSheetLayoutView="100" zoomScalePageLayoutView="0" workbookViewId="0" topLeftCell="A94">
      <selection activeCell="K7" sqref="K7"/>
    </sheetView>
  </sheetViews>
  <sheetFormatPr defaultColWidth="9.00390625" defaultRowHeight="12.75"/>
  <cols>
    <col min="1" max="1" width="14.50390625" style="0" customWidth="1"/>
    <col min="2" max="2" width="41.00390625" style="0" customWidth="1"/>
    <col min="3" max="3" width="17.50390625" style="0" customWidth="1"/>
    <col min="4" max="4" width="17.625" style="0" customWidth="1"/>
    <col min="5" max="5" width="15.50390625" style="0" customWidth="1"/>
    <col min="6" max="6" width="14.625" style="0" customWidth="1"/>
  </cols>
  <sheetData>
    <row r="1" s="9" customFormat="1" ht="18">
      <c r="C1" s="9" t="s">
        <v>313</v>
      </c>
    </row>
    <row r="2" s="9" customFormat="1" ht="18">
      <c r="C2" s="11" t="s">
        <v>314</v>
      </c>
    </row>
    <row r="3" s="9" customFormat="1" ht="18">
      <c r="C3" s="11" t="s">
        <v>569</v>
      </c>
    </row>
    <row r="4" s="9" customFormat="1" ht="18">
      <c r="C4" s="11" t="s">
        <v>567</v>
      </c>
    </row>
    <row r="5" s="9" customFormat="1" ht="18">
      <c r="C5" s="11" t="s">
        <v>568</v>
      </c>
    </row>
    <row r="6" s="9" customFormat="1" ht="18"/>
    <row r="7" spans="1:6" s="9" customFormat="1" ht="33" customHeight="1">
      <c r="A7" s="136" t="s">
        <v>349</v>
      </c>
      <c r="B7" s="137"/>
      <c r="C7" s="137"/>
      <c r="D7" s="137"/>
      <c r="E7" s="137"/>
      <c r="F7" s="137"/>
    </row>
    <row r="8" spans="1:6" s="9" customFormat="1" ht="18.75" customHeight="1">
      <c r="A8" s="117" t="s">
        <v>74</v>
      </c>
      <c r="B8"/>
      <c r="C8"/>
      <c r="D8"/>
      <c r="E8"/>
      <c r="F8"/>
    </row>
    <row r="9" spans="1:6" s="9" customFormat="1" ht="18">
      <c r="A9" t="s">
        <v>75</v>
      </c>
      <c r="B9"/>
      <c r="C9"/>
      <c r="D9"/>
      <c r="E9"/>
      <c r="F9" s="7" t="s">
        <v>315</v>
      </c>
    </row>
    <row r="10" spans="1:6" s="9" customFormat="1" ht="19.5" customHeight="1">
      <c r="A10" s="139" t="s">
        <v>316</v>
      </c>
      <c r="B10" s="139" t="s">
        <v>317</v>
      </c>
      <c r="C10" s="138" t="s">
        <v>318</v>
      </c>
      <c r="D10" s="139" t="s">
        <v>319</v>
      </c>
      <c r="E10" s="139" t="s">
        <v>320</v>
      </c>
      <c r="F10" s="139"/>
    </row>
    <row r="11" spans="1:6" ht="33.75" customHeight="1">
      <c r="A11" s="139"/>
      <c r="B11" s="139"/>
      <c r="C11" s="139"/>
      <c r="D11" s="139"/>
      <c r="E11" s="139" t="s">
        <v>321</v>
      </c>
      <c r="F11" s="139" t="s">
        <v>322</v>
      </c>
    </row>
    <row r="12" spans="1:6" ht="7.5" customHeight="1">
      <c r="A12" s="139"/>
      <c r="B12" s="139"/>
      <c r="C12" s="139"/>
      <c r="D12" s="139"/>
      <c r="E12" s="139"/>
      <c r="F12" s="139"/>
    </row>
    <row r="13" spans="1:6" ht="13.5">
      <c r="A13" s="34">
        <v>1</v>
      </c>
      <c r="B13" s="34">
        <v>2</v>
      </c>
      <c r="C13" s="35">
        <v>3</v>
      </c>
      <c r="D13" s="34">
        <v>4</v>
      </c>
      <c r="E13" s="34">
        <v>5</v>
      </c>
      <c r="F13" s="34">
        <v>6</v>
      </c>
    </row>
    <row r="14" spans="1:6" ht="13.5">
      <c r="A14" s="67" t="s">
        <v>232</v>
      </c>
      <c r="B14" s="44" t="s">
        <v>4</v>
      </c>
      <c r="C14" s="37">
        <v>96091100</v>
      </c>
      <c r="D14" s="38">
        <v>96063100</v>
      </c>
      <c r="E14" s="38">
        <v>28000</v>
      </c>
      <c r="F14" s="38">
        <v>0</v>
      </c>
    </row>
    <row r="15" spans="1:6" ht="41.25">
      <c r="A15" s="67" t="s">
        <v>233</v>
      </c>
      <c r="B15" s="44" t="s">
        <v>5</v>
      </c>
      <c r="C15" s="37">
        <v>69458100</v>
      </c>
      <c r="D15" s="38">
        <v>69458100</v>
      </c>
      <c r="E15" s="38">
        <v>0</v>
      </c>
      <c r="F15" s="38">
        <v>0</v>
      </c>
    </row>
    <row r="16" spans="1:6" ht="27">
      <c r="A16" s="67" t="s">
        <v>234</v>
      </c>
      <c r="B16" s="44" t="s">
        <v>323</v>
      </c>
      <c r="C16" s="37">
        <v>69428100</v>
      </c>
      <c r="D16" s="38">
        <v>69428100</v>
      </c>
      <c r="E16" s="38">
        <v>0</v>
      </c>
      <c r="F16" s="38">
        <v>0</v>
      </c>
    </row>
    <row r="17" spans="1:6" ht="59.25" customHeight="1">
      <c r="A17" s="34" t="s">
        <v>235</v>
      </c>
      <c r="B17" s="47" t="s">
        <v>324</v>
      </c>
      <c r="C17" s="40">
        <v>50908100</v>
      </c>
      <c r="D17" s="41">
        <v>50908100</v>
      </c>
      <c r="E17" s="41">
        <v>0</v>
      </c>
      <c r="F17" s="41">
        <v>0</v>
      </c>
    </row>
    <row r="18" spans="1:6" ht="96" customHeight="1">
      <c r="A18" s="34" t="s">
        <v>236</v>
      </c>
      <c r="B18" s="47" t="s">
        <v>325</v>
      </c>
      <c r="C18" s="40">
        <v>6120000</v>
      </c>
      <c r="D18" s="41">
        <v>6120000</v>
      </c>
      <c r="E18" s="41">
        <v>0</v>
      </c>
      <c r="F18" s="41">
        <v>0</v>
      </c>
    </row>
    <row r="19" spans="1:6" ht="60.75" customHeight="1">
      <c r="A19" s="34" t="s">
        <v>237</v>
      </c>
      <c r="B19" s="47" t="s">
        <v>326</v>
      </c>
      <c r="C19" s="40">
        <v>12000000</v>
      </c>
      <c r="D19" s="41">
        <v>12000000</v>
      </c>
      <c r="E19" s="41">
        <v>0</v>
      </c>
      <c r="F19" s="41">
        <v>0</v>
      </c>
    </row>
    <row r="20" spans="1:6" ht="44.25" customHeight="1">
      <c r="A20" s="34" t="s">
        <v>238</v>
      </c>
      <c r="B20" s="47" t="s">
        <v>327</v>
      </c>
      <c r="C20" s="40">
        <v>400000</v>
      </c>
      <c r="D20" s="41">
        <v>400000</v>
      </c>
      <c r="E20" s="41">
        <v>0</v>
      </c>
      <c r="F20" s="41">
        <v>0</v>
      </c>
    </row>
    <row r="21" spans="1:6" ht="13.5">
      <c r="A21" s="67" t="s">
        <v>239</v>
      </c>
      <c r="B21" s="44" t="s">
        <v>6</v>
      </c>
      <c r="C21" s="37">
        <v>30000</v>
      </c>
      <c r="D21" s="38">
        <v>30000</v>
      </c>
      <c r="E21" s="38">
        <v>0</v>
      </c>
      <c r="F21" s="38">
        <v>0</v>
      </c>
    </row>
    <row r="22" spans="1:6" ht="41.25">
      <c r="A22" s="34" t="s">
        <v>240</v>
      </c>
      <c r="B22" s="47" t="s">
        <v>7</v>
      </c>
      <c r="C22" s="40">
        <v>30000</v>
      </c>
      <c r="D22" s="41">
        <v>30000</v>
      </c>
      <c r="E22" s="41">
        <v>0</v>
      </c>
      <c r="F22" s="41">
        <v>0</v>
      </c>
    </row>
    <row r="23" spans="1:6" ht="41.25">
      <c r="A23" s="67" t="s">
        <v>241</v>
      </c>
      <c r="B23" s="44" t="s">
        <v>8</v>
      </c>
      <c r="C23" s="37">
        <v>542000</v>
      </c>
      <c r="D23" s="38">
        <v>542000</v>
      </c>
      <c r="E23" s="38">
        <v>0</v>
      </c>
      <c r="F23" s="38">
        <v>0</v>
      </c>
    </row>
    <row r="24" spans="1:6" ht="27">
      <c r="A24" s="67" t="s">
        <v>242</v>
      </c>
      <c r="B24" s="44" t="s">
        <v>9</v>
      </c>
      <c r="C24" s="37">
        <v>540000</v>
      </c>
      <c r="D24" s="38">
        <v>540000</v>
      </c>
      <c r="E24" s="38">
        <v>0</v>
      </c>
      <c r="F24" s="38">
        <v>0</v>
      </c>
    </row>
    <row r="25" spans="1:6" ht="54.75">
      <c r="A25" s="34" t="s">
        <v>243</v>
      </c>
      <c r="B25" s="47" t="s">
        <v>10</v>
      </c>
      <c r="C25" s="40">
        <v>400000</v>
      </c>
      <c r="D25" s="41">
        <v>400000</v>
      </c>
      <c r="E25" s="41">
        <v>0</v>
      </c>
      <c r="F25" s="41">
        <v>0</v>
      </c>
    </row>
    <row r="26" spans="1:6" ht="90.75" customHeight="1">
      <c r="A26" s="34" t="s">
        <v>244</v>
      </c>
      <c r="B26" s="47" t="s">
        <v>11</v>
      </c>
      <c r="C26" s="40">
        <v>140000</v>
      </c>
      <c r="D26" s="41">
        <v>140000</v>
      </c>
      <c r="E26" s="41">
        <v>0</v>
      </c>
      <c r="F26" s="41">
        <v>0</v>
      </c>
    </row>
    <row r="27" spans="1:6" ht="41.25">
      <c r="A27" s="67" t="s">
        <v>245</v>
      </c>
      <c r="B27" s="44" t="s">
        <v>328</v>
      </c>
      <c r="C27" s="37">
        <v>2000</v>
      </c>
      <c r="D27" s="38">
        <v>2000</v>
      </c>
      <c r="E27" s="38">
        <v>0</v>
      </c>
      <c r="F27" s="38">
        <v>0</v>
      </c>
    </row>
    <row r="28" spans="1:6" ht="41.25">
      <c r="A28" s="34" t="s">
        <v>246</v>
      </c>
      <c r="B28" s="47" t="s">
        <v>329</v>
      </c>
      <c r="C28" s="40">
        <v>2000</v>
      </c>
      <c r="D28" s="41">
        <v>2000</v>
      </c>
      <c r="E28" s="41">
        <v>0</v>
      </c>
      <c r="F28" s="41">
        <v>0</v>
      </c>
    </row>
    <row r="29" spans="1:6" ht="27">
      <c r="A29" s="67" t="s">
        <v>247</v>
      </c>
      <c r="B29" s="44" t="s">
        <v>12</v>
      </c>
      <c r="C29" s="37">
        <v>1863000</v>
      </c>
      <c r="D29" s="38">
        <v>1863000</v>
      </c>
      <c r="E29" s="38">
        <v>0</v>
      </c>
      <c r="F29" s="38">
        <v>0</v>
      </c>
    </row>
    <row r="30" spans="1:6" ht="27">
      <c r="A30" s="67" t="s">
        <v>248</v>
      </c>
      <c r="B30" s="44" t="s">
        <v>13</v>
      </c>
      <c r="C30" s="37">
        <v>113000</v>
      </c>
      <c r="D30" s="38">
        <v>113000</v>
      </c>
      <c r="E30" s="38">
        <v>0</v>
      </c>
      <c r="F30" s="38">
        <v>0</v>
      </c>
    </row>
    <row r="31" spans="1:6" ht="13.5">
      <c r="A31" s="34" t="s">
        <v>249</v>
      </c>
      <c r="B31" s="47" t="s">
        <v>330</v>
      </c>
      <c r="C31" s="40">
        <v>113000</v>
      </c>
      <c r="D31" s="41">
        <v>113000</v>
      </c>
      <c r="E31" s="41">
        <v>0</v>
      </c>
      <c r="F31" s="41">
        <v>0</v>
      </c>
    </row>
    <row r="32" spans="1:6" ht="41.25">
      <c r="A32" s="67" t="s">
        <v>250</v>
      </c>
      <c r="B32" s="44" t="s">
        <v>14</v>
      </c>
      <c r="C32" s="37">
        <v>1000000</v>
      </c>
      <c r="D32" s="38">
        <v>1000000</v>
      </c>
      <c r="E32" s="38">
        <v>0</v>
      </c>
      <c r="F32" s="38">
        <v>0</v>
      </c>
    </row>
    <row r="33" spans="1:6" ht="13.5">
      <c r="A33" s="34" t="s">
        <v>251</v>
      </c>
      <c r="B33" s="47" t="s">
        <v>330</v>
      </c>
      <c r="C33" s="40">
        <v>1000000</v>
      </c>
      <c r="D33" s="41">
        <v>1000000</v>
      </c>
      <c r="E33" s="41">
        <v>0</v>
      </c>
      <c r="F33" s="41">
        <v>0</v>
      </c>
    </row>
    <row r="34" spans="1:6" ht="54.75">
      <c r="A34" s="67" t="s">
        <v>252</v>
      </c>
      <c r="B34" s="44" t="s">
        <v>15</v>
      </c>
      <c r="C34" s="37">
        <v>750000</v>
      </c>
      <c r="D34" s="38">
        <v>750000</v>
      </c>
      <c r="E34" s="38">
        <v>0</v>
      </c>
      <c r="F34" s="38">
        <v>0</v>
      </c>
    </row>
    <row r="35" spans="1:6" ht="110.25">
      <c r="A35" s="34" t="s">
        <v>350</v>
      </c>
      <c r="B35" s="47" t="s">
        <v>56</v>
      </c>
      <c r="C35" s="40">
        <v>230000</v>
      </c>
      <c r="D35" s="41">
        <v>230000</v>
      </c>
      <c r="E35" s="41">
        <v>0</v>
      </c>
      <c r="F35" s="41">
        <v>0</v>
      </c>
    </row>
    <row r="36" spans="1:6" ht="82.5">
      <c r="A36" s="34" t="s">
        <v>351</v>
      </c>
      <c r="B36" s="47" t="s">
        <v>352</v>
      </c>
      <c r="C36" s="40">
        <v>520000</v>
      </c>
      <c r="D36" s="41">
        <v>520000</v>
      </c>
      <c r="E36" s="41">
        <v>0</v>
      </c>
      <c r="F36" s="41">
        <v>0</v>
      </c>
    </row>
    <row r="37" spans="1:6" ht="41.25">
      <c r="A37" s="67" t="s">
        <v>253</v>
      </c>
      <c r="B37" s="44" t="s">
        <v>331</v>
      </c>
      <c r="C37" s="37">
        <v>24200000</v>
      </c>
      <c r="D37" s="38">
        <v>24200000</v>
      </c>
      <c r="E37" s="38">
        <v>0</v>
      </c>
      <c r="F37" s="38">
        <v>0</v>
      </c>
    </row>
    <row r="38" spans="1:6" ht="13.5">
      <c r="A38" s="67" t="s">
        <v>254</v>
      </c>
      <c r="B38" s="44" t="s">
        <v>16</v>
      </c>
      <c r="C38" s="37">
        <v>10080000</v>
      </c>
      <c r="D38" s="38">
        <v>10080000</v>
      </c>
      <c r="E38" s="38">
        <v>0</v>
      </c>
      <c r="F38" s="38">
        <v>0</v>
      </c>
    </row>
    <row r="39" spans="1:6" ht="54.75">
      <c r="A39" s="34" t="s">
        <v>255</v>
      </c>
      <c r="B39" s="47" t="s">
        <v>17</v>
      </c>
      <c r="C39" s="40">
        <v>20000</v>
      </c>
      <c r="D39" s="41">
        <v>20000</v>
      </c>
      <c r="E39" s="41">
        <v>0</v>
      </c>
      <c r="F39" s="41">
        <v>0</v>
      </c>
    </row>
    <row r="40" spans="1:6" ht="54.75">
      <c r="A40" s="34" t="s">
        <v>256</v>
      </c>
      <c r="B40" s="47" t="s">
        <v>18</v>
      </c>
      <c r="C40" s="40">
        <v>180000</v>
      </c>
      <c r="D40" s="41">
        <v>180000</v>
      </c>
      <c r="E40" s="41">
        <v>0</v>
      </c>
      <c r="F40" s="41">
        <v>0</v>
      </c>
    </row>
    <row r="41" spans="1:6" ht="54.75">
      <c r="A41" s="34" t="s">
        <v>257</v>
      </c>
      <c r="B41" s="47" t="s">
        <v>19</v>
      </c>
      <c r="C41" s="40">
        <v>400000</v>
      </c>
      <c r="D41" s="41">
        <v>400000</v>
      </c>
      <c r="E41" s="41">
        <v>0</v>
      </c>
      <c r="F41" s="41">
        <v>0</v>
      </c>
    </row>
    <row r="42" spans="1:6" ht="54.75">
      <c r="A42" s="34" t="s">
        <v>258</v>
      </c>
      <c r="B42" s="47" t="s">
        <v>20</v>
      </c>
      <c r="C42" s="40">
        <v>1455000</v>
      </c>
      <c r="D42" s="41">
        <v>1455000</v>
      </c>
      <c r="E42" s="41">
        <v>0</v>
      </c>
      <c r="F42" s="41">
        <v>0</v>
      </c>
    </row>
    <row r="43" spans="1:6" ht="13.5">
      <c r="A43" s="34" t="s">
        <v>259</v>
      </c>
      <c r="B43" s="47" t="s">
        <v>21</v>
      </c>
      <c r="C43" s="40">
        <v>760000</v>
      </c>
      <c r="D43" s="41">
        <v>760000</v>
      </c>
      <c r="E43" s="41">
        <v>0</v>
      </c>
      <c r="F43" s="41">
        <v>0</v>
      </c>
    </row>
    <row r="44" spans="1:6" ht="13.5">
      <c r="A44" s="34" t="s">
        <v>260</v>
      </c>
      <c r="B44" s="47" t="s">
        <v>22</v>
      </c>
      <c r="C44" s="40">
        <v>4100000</v>
      </c>
      <c r="D44" s="41">
        <v>4100000</v>
      </c>
      <c r="E44" s="41">
        <v>0</v>
      </c>
      <c r="F44" s="41">
        <v>0</v>
      </c>
    </row>
    <row r="45" spans="1:6" ht="13.5">
      <c r="A45" s="34" t="s">
        <v>261</v>
      </c>
      <c r="B45" s="47" t="s">
        <v>23</v>
      </c>
      <c r="C45" s="40">
        <v>2000000</v>
      </c>
      <c r="D45" s="41">
        <v>2000000</v>
      </c>
      <c r="E45" s="41">
        <v>0</v>
      </c>
      <c r="F45" s="41">
        <v>0</v>
      </c>
    </row>
    <row r="46" spans="1:6" ht="13.5">
      <c r="A46" s="34" t="s">
        <v>262</v>
      </c>
      <c r="B46" s="47" t="s">
        <v>24</v>
      </c>
      <c r="C46" s="40">
        <v>1165000</v>
      </c>
      <c r="D46" s="41">
        <v>1165000</v>
      </c>
      <c r="E46" s="41">
        <v>0</v>
      </c>
      <c r="F46" s="41">
        <v>0</v>
      </c>
    </row>
    <row r="47" spans="1:6" ht="13.5">
      <c r="A47" s="67" t="s">
        <v>263</v>
      </c>
      <c r="B47" s="44" t="s">
        <v>25</v>
      </c>
      <c r="C47" s="37">
        <v>14120000</v>
      </c>
      <c r="D47" s="38">
        <v>14120000</v>
      </c>
      <c r="E47" s="38">
        <v>0</v>
      </c>
      <c r="F47" s="38">
        <v>0</v>
      </c>
    </row>
    <row r="48" spans="1:6" ht="13.5">
      <c r="A48" s="34" t="s">
        <v>264</v>
      </c>
      <c r="B48" s="47" t="s">
        <v>26</v>
      </c>
      <c r="C48" s="40">
        <v>120000</v>
      </c>
      <c r="D48" s="41">
        <v>120000</v>
      </c>
      <c r="E48" s="41">
        <v>0</v>
      </c>
      <c r="F48" s="41">
        <v>0</v>
      </c>
    </row>
    <row r="49" spans="1:6" ht="13.5">
      <c r="A49" s="34" t="s">
        <v>265</v>
      </c>
      <c r="B49" s="47" t="s">
        <v>27</v>
      </c>
      <c r="C49" s="40">
        <v>8000000</v>
      </c>
      <c r="D49" s="41">
        <v>8000000</v>
      </c>
      <c r="E49" s="41">
        <v>0</v>
      </c>
      <c r="F49" s="41">
        <v>0</v>
      </c>
    </row>
    <row r="50" spans="1:6" ht="82.5">
      <c r="A50" s="34" t="s">
        <v>266</v>
      </c>
      <c r="B50" s="47" t="s">
        <v>28</v>
      </c>
      <c r="C50" s="40">
        <v>6000000</v>
      </c>
      <c r="D50" s="41">
        <v>6000000</v>
      </c>
      <c r="E50" s="41">
        <v>0</v>
      </c>
      <c r="F50" s="41">
        <v>0</v>
      </c>
    </row>
    <row r="51" spans="1:6" ht="13.5">
      <c r="A51" s="67" t="s">
        <v>267</v>
      </c>
      <c r="B51" s="44" t="s">
        <v>29</v>
      </c>
      <c r="C51" s="37">
        <v>28000</v>
      </c>
      <c r="D51" s="38">
        <v>0</v>
      </c>
      <c r="E51" s="38">
        <v>28000</v>
      </c>
      <c r="F51" s="38">
        <v>0</v>
      </c>
    </row>
    <row r="52" spans="1:6" ht="13.5">
      <c r="A52" s="67" t="s">
        <v>268</v>
      </c>
      <c r="B52" s="44" t="s">
        <v>30</v>
      </c>
      <c r="C52" s="37">
        <v>28000</v>
      </c>
      <c r="D52" s="38">
        <v>0</v>
      </c>
      <c r="E52" s="38">
        <v>28000</v>
      </c>
      <c r="F52" s="38">
        <v>0</v>
      </c>
    </row>
    <row r="53" spans="1:6" ht="82.5">
      <c r="A53" s="34" t="s">
        <v>269</v>
      </c>
      <c r="B53" s="47" t="s">
        <v>332</v>
      </c>
      <c r="C53" s="40">
        <v>6400</v>
      </c>
      <c r="D53" s="41">
        <v>0</v>
      </c>
      <c r="E53" s="41">
        <v>6400</v>
      </c>
      <c r="F53" s="41">
        <v>0</v>
      </c>
    </row>
    <row r="54" spans="1:6" ht="27">
      <c r="A54" s="34" t="s">
        <v>353</v>
      </c>
      <c r="B54" s="47" t="s">
        <v>31</v>
      </c>
      <c r="C54" s="40">
        <v>5200</v>
      </c>
      <c r="D54" s="41">
        <v>0</v>
      </c>
      <c r="E54" s="41">
        <v>5200</v>
      </c>
      <c r="F54" s="41">
        <v>0</v>
      </c>
    </row>
    <row r="55" spans="1:6" ht="54.75">
      <c r="A55" s="34" t="s">
        <v>270</v>
      </c>
      <c r="B55" s="47" t="s">
        <v>32</v>
      </c>
      <c r="C55" s="40">
        <v>16400</v>
      </c>
      <c r="D55" s="41">
        <v>0</v>
      </c>
      <c r="E55" s="41">
        <v>16400</v>
      </c>
      <c r="F55" s="41">
        <v>0</v>
      </c>
    </row>
    <row r="56" spans="1:6" ht="13.5">
      <c r="A56" s="67" t="s">
        <v>271</v>
      </c>
      <c r="B56" s="44" t="s">
        <v>33</v>
      </c>
      <c r="C56" s="37">
        <v>7805611</v>
      </c>
      <c r="D56" s="38">
        <v>1235700</v>
      </c>
      <c r="E56" s="38">
        <v>6569911</v>
      </c>
      <c r="F56" s="38">
        <v>0</v>
      </c>
    </row>
    <row r="57" spans="1:6" ht="27">
      <c r="A57" s="67" t="s">
        <v>272</v>
      </c>
      <c r="B57" s="44" t="s">
        <v>34</v>
      </c>
      <c r="C57" s="37">
        <v>179000</v>
      </c>
      <c r="D57" s="38">
        <v>179000</v>
      </c>
      <c r="E57" s="38">
        <v>0</v>
      </c>
      <c r="F57" s="38">
        <v>0</v>
      </c>
    </row>
    <row r="58" spans="1:6" ht="110.25">
      <c r="A58" s="67" t="s">
        <v>273</v>
      </c>
      <c r="B58" s="44" t="s">
        <v>416</v>
      </c>
      <c r="C58" s="37">
        <v>70000</v>
      </c>
      <c r="D58" s="38">
        <v>70000</v>
      </c>
      <c r="E58" s="38">
        <v>0</v>
      </c>
      <c r="F58" s="38">
        <v>0</v>
      </c>
    </row>
    <row r="59" spans="1:6" ht="54.75">
      <c r="A59" s="34" t="s">
        <v>274</v>
      </c>
      <c r="B59" s="47" t="s">
        <v>333</v>
      </c>
      <c r="C59" s="40">
        <v>70000</v>
      </c>
      <c r="D59" s="41">
        <v>70000</v>
      </c>
      <c r="E59" s="41">
        <v>0</v>
      </c>
      <c r="F59" s="41">
        <v>0</v>
      </c>
    </row>
    <row r="60" spans="1:6" ht="13.5">
      <c r="A60" s="67" t="s">
        <v>275</v>
      </c>
      <c r="B60" s="44" t="s">
        <v>35</v>
      </c>
      <c r="C60" s="37">
        <v>109000</v>
      </c>
      <c r="D60" s="38">
        <v>109000</v>
      </c>
      <c r="E60" s="38">
        <v>0</v>
      </c>
      <c r="F60" s="38">
        <v>0</v>
      </c>
    </row>
    <row r="61" spans="1:6" ht="13.5">
      <c r="A61" s="34" t="s">
        <v>276</v>
      </c>
      <c r="B61" s="47" t="s">
        <v>36</v>
      </c>
      <c r="C61" s="40">
        <v>65000</v>
      </c>
      <c r="D61" s="41">
        <v>65000</v>
      </c>
      <c r="E61" s="41">
        <v>0</v>
      </c>
      <c r="F61" s="41">
        <v>0</v>
      </c>
    </row>
    <row r="62" spans="1:6" ht="110.25">
      <c r="A62" s="34" t="s">
        <v>277</v>
      </c>
      <c r="B62" s="47" t="s">
        <v>492</v>
      </c>
      <c r="C62" s="40">
        <v>44000</v>
      </c>
      <c r="D62" s="41">
        <v>44000</v>
      </c>
      <c r="E62" s="41">
        <v>0</v>
      </c>
      <c r="F62" s="41">
        <v>0</v>
      </c>
    </row>
    <row r="63" spans="1:6" ht="41.25">
      <c r="A63" s="67" t="s">
        <v>278</v>
      </c>
      <c r="B63" s="44" t="s">
        <v>37</v>
      </c>
      <c r="C63" s="37">
        <v>1037700</v>
      </c>
      <c r="D63" s="38">
        <v>1037700</v>
      </c>
      <c r="E63" s="38">
        <v>0</v>
      </c>
      <c r="F63" s="38">
        <v>0</v>
      </c>
    </row>
    <row r="64" spans="1:6" ht="27">
      <c r="A64" s="67" t="s">
        <v>279</v>
      </c>
      <c r="B64" s="44" t="s">
        <v>334</v>
      </c>
      <c r="C64" s="37">
        <v>556000</v>
      </c>
      <c r="D64" s="38">
        <v>556000</v>
      </c>
      <c r="E64" s="38">
        <v>0</v>
      </c>
      <c r="F64" s="38">
        <v>0</v>
      </c>
    </row>
    <row r="65" spans="1:6" ht="54.75">
      <c r="A65" s="34" t="s">
        <v>280</v>
      </c>
      <c r="B65" s="47" t="s">
        <v>67</v>
      </c>
      <c r="C65" s="40">
        <v>6000</v>
      </c>
      <c r="D65" s="41">
        <v>6000</v>
      </c>
      <c r="E65" s="41">
        <v>0</v>
      </c>
      <c r="F65" s="41">
        <v>0</v>
      </c>
    </row>
    <row r="66" spans="1:6" ht="27">
      <c r="A66" s="34" t="s">
        <v>281</v>
      </c>
      <c r="B66" s="47" t="s">
        <v>68</v>
      </c>
      <c r="C66" s="40">
        <v>400000</v>
      </c>
      <c r="D66" s="41">
        <v>400000</v>
      </c>
      <c r="E66" s="41">
        <v>0</v>
      </c>
      <c r="F66" s="41">
        <v>0</v>
      </c>
    </row>
    <row r="67" spans="1:6" ht="41.25">
      <c r="A67" s="34" t="s">
        <v>282</v>
      </c>
      <c r="B67" s="47" t="s">
        <v>38</v>
      </c>
      <c r="C67" s="40">
        <v>150000</v>
      </c>
      <c r="D67" s="41">
        <v>150000</v>
      </c>
      <c r="E67" s="41">
        <v>0</v>
      </c>
      <c r="F67" s="41">
        <v>0</v>
      </c>
    </row>
    <row r="68" spans="1:6" ht="54.75">
      <c r="A68" s="67" t="s">
        <v>340</v>
      </c>
      <c r="B68" s="44" t="s">
        <v>39</v>
      </c>
      <c r="C68" s="37">
        <v>480000</v>
      </c>
      <c r="D68" s="38">
        <v>480000</v>
      </c>
      <c r="E68" s="38">
        <v>0</v>
      </c>
      <c r="F68" s="38">
        <v>0</v>
      </c>
    </row>
    <row r="69" spans="1:6" ht="72" customHeight="1">
      <c r="A69" s="34" t="s">
        <v>341</v>
      </c>
      <c r="B69" s="47" t="s">
        <v>342</v>
      </c>
      <c r="C69" s="40">
        <v>480000</v>
      </c>
      <c r="D69" s="41">
        <v>480000</v>
      </c>
      <c r="E69" s="41">
        <v>0</v>
      </c>
      <c r="F69" s="41">
        <v>0</v>
      </c>
    </row>
    <row r="70" spans="1:6" ht="21.75" customHeight="1">
      <c r="A70" s="67" t="s">
        <v>283</v>
      </c>
      <c r="B70" s="44" t="s">
        <v>40</v>
      </c>
      <c r="C70" s="37">
        <v>1700</v>
      </c>
      <c r="D70" s="38">
        <v>1700</v>
      </c>
      <c r="E70" s="38">
        <v>0</v>
      </c>
      <c r="F70" s="38">
        <v>0</v>
      </c>
    </row>
    <row r="71" spans="1:6" ht="80.25" customHeight="1">
      <c r="A71" s="34" t="s">
        <v>284</v>
      </c>
      <c r="B71" s="47" t="s">
        <v>41</v>
      </c>
      <c r="C71" s="40">
        <v>500</v>
      </c>
      <c r="D71" s="41">
        <v>500</v>
      </c>
      <c r="E71" s="41">
        <v>0</v>
      </c>
      <c r="F71" s="41">
        <v>0</v>
      </c>
    </row>
    <row r="72" spans="1:6" ht="65.25" customHeight="1">
      <c r="A72" s="34" t="s">
        <v>285</v>
      </c>
      <c r="B72" s="47" t="s">
        <v>42</v>
      </c>
      <c r="C72" s="40">
        <v>1200</v>
      </c>
      <c r="D72" s="41">
        <v>1200</v>
      </c>
      <c r="E72" s="41">
        <v>0</v>
      </c>
      <c r="F72" s="41">
        <v>0</v>
      </c>
    </row>
    <row r="73" spans="1:6" ht="13.5">
      <c r="A73" s="67" t="s">
        <v>286</v>
      </c>
      <c r="B73" s="44" t="s">
        <v>43</v>
      </c>
      <c r="C73" s="37">
        <v>19000</v>
      </c>
      <c r="D73" s="38">
        <v>19000</v>
      </c>
      <c r="E73" s="38">
        <v>0</v>
      </c>
      <c r="F73" s="38">
        <v>0</v>
      </c>
    </row>
    <row r="74" spans="1:6" ht="13.5">
      <c r="A74" s="67" t="s">
        <v>287</v>
      </c>
      <c r="B74" s="44" t="s">
        <v>35</v>
      </c>
      <c r="C74" s="37">
        <v>19000</v>
      </c>
      <c r="D74" s="38">
        <v>19000</v>
      </c>
      <c r="E74" s="38">
        <v>0</v>
      </c>
      <c r="F74" s="38">
        <v>0</v>
      </c>
    </row>
    <row r="75" spans="1:6" ht="13.5">
      <c r="A75" s="34" t="s">
        <v>288</v>
      </c>
      <c r="B75" s="47" t="s">
        <v>35</v>
      </c>
      <c r="C75" s="40">
        <v>18000</v>
      </c>
      <c r="D75" s="41">
        <v>18000</v>
      </c>
      <c r="E75" s="41">
        <v>0</v>
      </c>
      <c r="F75" s="41">
        <v>0</v>
      </c>
    </row>
    <row r="76" spans="1:6" ht="110.25">
      <c r="A76" s="34" t="s">
        <v>289</v>
      </c>
      <c r="B76" s="47" t="s">
        <v>69</v>
      </c>
      <c r="C76" s="40">
        <v>1000</v>
      </c>
      <c r="D76" s="41">
        <v>1000</v>
      </c>
      <c r="E76" s="41">
        <v>0</v>
      </c>
      <c r="F76" s="41">
        <v>0</v>
      </c>
    </row>
    <row r="77" spans="1:6" ht="27">
      <c r="A77" s="67" t="s">
        <v>290</v>
      </c>
      <c r="B77" s="44" t="s">
        <v>44</v>
      </c>
      <c r="C77" s="37">
        <v>6569911</v>
      </c>
      <c r="D77" s="38">
        <v>0</v>
      </c>
      <c r="E77" s="38">
        <v>6569911</v>
      </c>
      <c r="F77" s="38">
        <v>0</v>
      </c>
    </row>
    <row r="78" spans="1:6" ht="41.25">
      <c r="A78" s="67" t="s">
        <v>291</v>
      </c>
      <c r="B78" s="44" t="s">
        <v>45</v>
      </c>
      <c r="C78" s="37">
        <v>6057411</v>
      </c>
      <c r="D78" s="38">
        <v>0</v>
      </c>
      <c r="E78" s="38">
        <v>6057411</v>
      </c>
      <c r="F78" s="38">
        <v>0</v>
      </c>
    </row>
    <row r="79" spans="1:6" ht="41.25">
      <c r="A79" s="34" t="s">
        <v>292</v>
      </c>
      <c r="B79" s="47" t="s">
        <v>46</v>
      </c>
      <c r="C79" s="40">
        <v>5536411</v>
      </c>
      <c r="D79" s="41">
        <v>0</v>
      </c>
      <c r="E79" s="41">
        <v>5536411</v>
      </c>
      <c r="F79" s="41">
        <v>0</v>
      </c>
    </row>
    <row r="80" spans="1:6" ht="27">
      <c r="A80" s="34" t="s">
        <v>293</v>
      </c>
      <c r="B80" s="47" t="s">
        <v>47</v>
      </c>
      <c r="C80" s="40">
        <v>21000</v>
      </c>
      <c r="D80" s="41">
        <v>0</v>
      </c>
      <c r="E80" s="41">
        <v>21000</v>
      </c>
      <c r="F80" s="41">
        <v>0</v>
      </c>
    </row>
    <row r="81" spans="1:6" ht="54.75">
      <c r="A81" s="34" t="s">
        <v>132</v>
      </c>
      <c r="B81" s="47" t="s">
        <v>133</v>
      </c>
      <c r="C81" s="40">
        <v>500000</v>
      </c>
      <c r="D81" s="41">
        <v>0</v>
      </c>
      <c r="E81" s="41">
        <v>500000</v>
      </c>
      <c r="F81" s="41">
        <v>0</v>
      </c>
    </row>
    <row r="82" spans="1:6" ht="27">
      <c r="A82" s="67" t="s">
        <v>294</v>
      </c>
      <c r="B82" s="44" t="s">
        <v>48</v>
      </c>
      <c r="C82" s="37">
        <v>512500</v>
      </c>
      <c r="D82" s="38">
        <v>0</v>
      </c>
      <c r="E82" s="38">
        <v>512500</v>
      </c>
      <c r="F82" s="38">
        <v>0</v>
      </c>
    </row>
    <row r="83" spans="1:6" ht="13.5">
      <c r="A83" s="34" t="s">
        <v>295</v>
      </c>
      <c r="B83" s="47" t="s">
        <v>49</v>
      </c>
      <c r="C83" s="40">
        <v>512500</v>
      </c>
      <c r="D83" s="41">
        <v>0</v>
      </c>
      <c r="E83" s="41">
        <v>512500</v>
      </c>
      <c r="F83" s="41">
        <v>0</v>
      </c>
    </row>
    <row r="84" spans="1:6" ht="13.5">
      <c r="A84" s="67" t="s">
        <v>296</v>
      </c>
      <c r="B84" s="44" t="s">
        <v>50</v>
      </c>
      <c r="C84" s="37">
        <v>1000</v>
      </c>
      <c r="D84" s="38">
        <v>1000</v>
      </c>
      <c r="E84" s="38">
        <v>0</v>
      </c>
      <c r="F84" s="38">
        <v>0</v>
      </c>
    </row>
    <row r="85" spans="1:6" ht="27">
      <c r="A85" s="67" t="s">
        <v>297</v>
      </c>
      <c r="B85" s="44" t="s">
        <v>51</v>
      </c>
      <c r="C85" s="37">
        <v>1000</v>
      </c>
      <c r="D85" s="38">
        <v>1000</v>
      </c>
      <c r="E85" s="38">
        <v>0</v>
      </c>
      <c r="F85" s="38">
        <v>0</v>
      </c>
    </row>
    <row r="86" spans="1:6" ht="96">
      <c r="A86" s="67" t="s">
        <v>298</v>
      </c>
      <c r="B86" s="44" t="s">
        <v>52</v>
      </c>
      <c r="C86" s="37">
        <v>1000</v>
      </c>
      <c r="D86" s="38">
        <v>1000</v>
      </c>
      <c r="E86" s="38">
        <v>0</v>
      </c>
      <c r="F86" s="38">
        <v>0</v>
      </c>
    </row>
    <row r="87" spans="1:6" ht="82.5">
      <c r="A87" s="34" t="s">
        <v>299</v>
      </c>
      <c r="B87" s="47" t="s">
        <v>53</v>
      </c>
      <c r="C87" s="40">
        <v>1000</v>
      </c>
      <c r="D87" s="41">
        <v>1000</v>
      </c>
      <c r="E87" s="41">
        <v>0</v>
      </c>
      <c r="F87" s="41">
        <v>0</v>
      </c>
    </row>
    <row r="88" spans="1:6" ht="27">
      <c r="A88" s="42"/>
      <c r="B88" s="42" t="s">
        <v>70</v>
      </c>
      <c r="C88" s="37">
        <v>103897711</v>
      </c>
      <c r="D88" s="37">
        <v>97299800</v>
      </c>
      <c r="E88" s="37">
        <v>6597911</v>
      </c>
      <c r="F88" s="37">
        <v>0</v>
      </c>
    </row>
    <row r="89" spans="1:6" ht="13.5">
      <c r="A89" s="67" t="s">
        <v>300</v>
      </c>
      <c r="B89" s="44" t="s">
        <v>54</v>
      </c>
      <c r="C89" s="37">
        <v>106853248</v>
      </c>
      <c r="D89" s="38">
        <v>106853248</v>
      </c>
      <c r="E89" s="38">
        <v>0</v>
      </c>
      <c r="F89" s="38">
        <v>0</v>
      </c>
    </row>
    <row r="90" spans="1:6" ht="13.5">
      <c r="A90" s="67" t="s">
        <v>301</v>
      </c>
      <c r="B90" s="44" t="s">
        <v>55</v>
      </c>
      <c r="C90" s="37">
        <v>106853248</v>
      </c>
      <c r="D90" s="38">
        <v>106853248</v>
      </c>
      <c r="E90" s="38">
        <v>0</v>
      </c>
      <c r="F90" s="38">
        <v>0</v>
      </c>
    </row>
    <row r="91" spans="1:6" ht="27">
      <c r="A91" s="67" t="s">
        <v>302</v>
      </c>
      <c r="B91" s="44" t="s">
        <v>71</v>
      </c>
      <c r="C91" s="37">
        <v>45089600</v>
      </c>
      <c r="D91" s="38">
        <v>45089600</v>
      </c>
      <c r="E91" s="38">
        <v>0</v>
      </c>
      <c r="F91" s="38">
        <v>0</v>
      </c>
    </row>
    <row r="92" spans="1:6" ht="13.5">
      <c r="A92" s="34" t="s">
        <v>303</v>
      </c>
      <c r="B92" s="47" t="s">
        <v>554</v>
      </c>
      <c r="C92" s="40">
        <v>44215200</v>
      </c>
      <c r="D92" s="41">
        <v>44215200</v>
      </c>
      <c r="E92" s="41">
        <v>0</v>
      </c>
      <c r="F92" s="41">
        <v>0</v>
      </c>
    </row>
    <row r="93" spans="1:6" ht="110.25">
      <c r="A93" s="34" t="s">
        <v>515</v>
      </c>
      <c r="B93" s="47" t="s">
        <v>57</v>
      </c>
      <c r="C93" s="40">
        <v>874400</v>
      </c>
      <c r="D93" s="41">
        <v>874400</v>
      </c>
      <c r="E93" s="41">
        <v>0</v>
      </c>
      <c r="F93" s="41">
        <v>0</v>
      </c>
    </row>
    <row r="94" spans="1:6" ht="27">
      <c r="A94" s="67" t="s">
        <v>367</v>
      </c>
      <c r="B94" s="44" t="s">
        <v>368</v>
      </c>
      <c r="C94" s="37">
        <v>58671300</v>
      </c>
      <c r="D94" s="38">
        <v>58671300</v>
      </c>
      <c r="E94" s="38">
        <v>0</v>
      </c>
      <c r="F94" s="38">
        <v>0</v>
      </c>
    </row>
    <row r="95" spans="1:6" ht="27">
      <c r="A95" s="34" t="s">
        <v>369</v>
      </c>
      <c r="B95" s="47" t="s">
        <v>555</v>
      </c>
      <c r="C95" s="40">
        <v>58671300</v>
      </c>
      <c r="D95" s="41">
        <v>58671300</v>
      </c>
      <c r="E95" s="41">
        <v>0</v>
      </c>
      <c r="F95" s="41">
        <v>0</v>
      </c>
    </row>
    <row r="96" spans="1:6" ht="27">
      <c r="A96" s="67" t="s">
        <v>370</v>
      </c>
      <c r="B96" s="44" t="s">
        <v>371</v>
      </c>
      <c r="C96" s="37">
        <v>1599594</v>
      </c>
      <c r="D96" s="38">
        <v>1599594</v>
      </c>
      <c r="E96" s="38">
        <v>0</v>
      </c>
      <c r="F96" s="38">
        <v>0</v>
      </c>
    </row>
    <row r="97" spans="1:6" ht="82.5">
      <c r="A97" s="34" t="s">
        <v>372</v>
      </c>
      <c r="B97" s="47" t="s">
        <v>373</v>
      </c>
      <c r="C97" s="40">
        <v>1599594</v>
      </c>
      <c r="D97" s="41">
        <v>1599594</v>
      </c>
      <c r="E97" s="41">
        <v>0</v>
      </c>
      <c r="F97" s="41">
        <v>0</v>
      </c>
    </row>
    <row r="98" spans="1:6" ht="27">
      <c r="A98" s="67" t="s">
        <v>417</v>
      </c>
      <c r="B98" s="44" t="s">
        <v>418</v>
      </c>
      <c r="C98" s="37">
        <v>1492754</v>
      </c>
      <c r="D98" s="38">
        <v>1492754</v>
      </c>
      <c r="E98" s="38">
        <v>0</v>
      </c>
      <c r="F98" s="38">
        <v>0</v>
      </c>
    </row>
    <row r="99" spans="1:6" ht="54.75">
      <c r="A99" s="34" t="s">
        <v>419</v>
      </c>
      <c r="B99" s="47" t="s">
        <v>420</v>
      </c>
      <c r="C99" s="40">
        <v>1324300</v>
      </c>
      <c r="D99" s="41">
        <v>1324300</v>
      </c>
      <c r="E99" s="41">
        <v>0</v>
      </c>
      <c r="F99" s="41">
        <v>0</v>
      </c>
    </row>
    <row r="100" spans="1:6" ht="69">
      <c r="A100" s="34" t="s">
        <v>493</v>
      </c>
      <c r="B100" s="47" t="s">
        <v>494</v>
      </c>
      <c r="C100" s="40">
        <v>168454</v>
      </c>
      <c r="D100" s="41">
        <v>168454</v>
      </c>
      <c r="E100" s="41">
        <v>0</v>
      </c>
      <c r="F100" s="41">
        <v>0</v>
      </c>
    </row>
    <row r="101" spans="1:6" ht="13.5">
      <c r="A101" s="43" t="s">
        <v>73</v>
      </c>
      <c r="B101" s="42" t="s">
        <v>72</v>
      </c>
      <c r="C101" s="37">
        <v>210750959</v>
      </c>
      <c r="D101" s="37">
        <v>204153048</v>
      </c>
      <c r="E101" s="37">
        <v>6597911</v>
      </c>
      <c r="F101" s="37">
        <v>0</v>
      </c>
    </row>
    <row r="103" spans="1:5" ht="18">
      <c r="A103" s="30" t="s">
        <v>230</v>
      </c>
      <c r="B103" s="31"/>
      <c r="C103" s="31"/>
      <c r="D103" s="30" t="s">
        <v>231</v>
      </c>
      <c r="E103" s="31"/>
    </row>
  </sheetData>
  <sheetProtection/>
  <mergeCells count="8">
    <mergeCell ref="A7:F7"/>
    <mergeCell ref="C10:C12"/>
    <mergeCell ref="B10:B12"/>
    <mergeCell ref="A10:A12"/>
    <mergeCell ref="F11:F12"/>
    <mergeCell ref="E11:E12"/>
    <mergeCell ref="E10:F10"/>
    <mergeCell ref="D10:D12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65" r:id="rId1"/>
  <rowBreaks count="2" manualBreakCount="2">
    <brk id="57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SheetLayoutView="100" zoomScalePageLayoutView="0" workbookViewId="0" topLeftCell="A14">
      <selection activeCell="C36" sqref="C36"/>
    </sheetView>
  </sheetViews>
  <sheetFormatPr defaultColWidth="9.00390625" defaultRowHeight="12.75"/>
  <cols>
    <col min="1" max="1" width="11.625" style="0" customWidth="1"/>
    <col min="2" max="2" width="55.875" style="0" bestFit="1" customWidth="1"/>
    <col min="3" max="3" width="15.00390625" style="0" customWidth="1"/>
    <col min="4" max="4" width="15.875" style="0" customWidth="1"/>
    <col min="5" max="5" width="14.375" style="0" customWidth="1"/>
    <col min="6" max="6" width="17.125" style="0" customWidth="1"/>
  </cols>
  <sheetData>
    <row r="1" ht="18">
      <c r="C1" s="9" t="s">
        <v>77</v>
      </c>
    </row>
    <row r="2" ht="18">
      <c r="C2" s="11" t="s">
        <v>314</v>
      </c>
    </row>
    <row r="3" ht="18">
      <c r="C3" s="11" t="s">
        <v>569</v>
      </c>
    </row>
    <row r="4" ht="18">
      <c r="C4" s="11" t="s">
        <v>567</v>
      </c>
    </row>
    <row r="5" ht="18">
      <c r="C5" s="11" t="s">
        <v>568</v>
      </c>
    </row>
    <row r="8" spans="1:7" ht="12.75" customHeight="1">
      <c r="A8" s="143" t="s">
        <v>78</v>
      </c>
      <c r="B8" s="143"/>
      <c r="C8" s="143"/>
      <c r="D8" s="143"/>
      <c r="E8" s="143"/>
      <c r="F8" s="143"/>
      <c r="G8" s="143"/>
    </row>
    <row r="9" spans="1:7" ht="12.75">
      <c r="A9" s="143" t="s">
        <v>366</v>
      </c>
      <c r="B9" s="143"/>
      <c r="C9" s="143"/>
      <c r="D9" s="143"/>
      <c r="E9" s="143"/>
      <c r="F9" s="143"/>
      <c r="G9" s="143"/>
    </row>
    <row r="10" ht="12.75">
      <c r="A10" s="117" t="s">
        <v>74</v>
      </c>
    </row>
    <row r="11" spans="1:6" ht="12.75">
      <c r="A11" t="s">
        <v>75</v>
      </c>
      <c r="F11" s="7" t="s">
        <v>315</v>
      </c>
    </row>
    <row r="12" spans="1:6" ht="12.75" customHeight="1">
      <c r="A12" s="139" t="s">
        <v>316</v>
      </c>
      <c r="B12" s="139" t="s">
        <v>79</v>
      </c>
      <c r="C12" s="138" t="s">
        <v>318</v>
      </c>
      <c r="D12" s="139" t="s">
        <v>319</v>
      </c>
      <c r="E12" s="139" t="s">
        <v>320</v>
      </c>
      <c r="F12" s="139"/>
    </row>
    <row r="13" spans="1:6" ht="12.75" customHeight="1">
      <c r="A13" s="139"/>
      <c r="B13" s="139"/>
      <c r="C13" s="139"/>
      <c r="D13" s="139"/>
      <c r="E13" s="139" t="s">
        <v>321</v>
      </c>
      <c r="F13" s="139" t="s">
        <v>322</v>
      </c>
    </row>
    <row r="14" spans="1:6" ht="31.5" customHeight="1">
      <c r="A14" s="139"/>
      <c r="B14" s="139"/>
      <c r="C14" s="139"/>
      <c r="D14" s="139"/>
      <c r="E14" s="139"/>
      <c r="F14" s="139"/>
    </row>
    <row r="15" spans="1:6" ht="13.5">
      <c r="A15" s="34">
        <v>1</v>
      </c>
      <c r="B15" s="34">
        <v>2</v>
      </c>
      <c r="C15" s="35">
        <v>3</v>
      </c>
      <c r="D15" s="34">
        <v>4</v>
      </c>
      <c r="E15" s="34">
        <v>5</v>
      </c>
      <c r="F15" s="34">
        <v>6</v>
      </c>
    </row>
    <row r="16" spans="1:6" ht="13.5">
      <c r="A16" s="140" t="s">
        <v>80</v>
      </c>
      <c r="B16" s="141"/>
      <c r="C16" s="141"/>
      <c r="D16" s="141"/>
      <c r="E16" s="141"/>
      <c r="F16" s="142"/>
    </row>
    <row r="17" spans="1:6" ht="13.5">
      <c r="A17" s="122" t="s">
        <v>221</v>
      </c>
      <c r="B17" s="36" t="s">
        <v>81</v>
      </c>
      <c r="C17" s="37">
        <v>7333502.000000001</v>
      </c>
      <c r="D17" s="38">
        <v>-1351430</v>
      </c>
      <c r="E17" s="38">
        <v>8684932</v>
      </c>
      <c r="F17" s="38">
        <v>8486932</v>
      </c>
    </row>
    <row r="18" spans="1:6" ht="13.5">
      <c r="A18" s="122" t="s">
        <v>480</v>
      </c>
      <c r="B18" s="36" t="s">
        <v>481</v>
      </c>
      <c r="C18" s="37">
        <v>0</v>
      </c>
      <c r="D18" s="38">
        <v>0</v>
      </c>
      <c r="E18" s="38">
        <v>0</v>
      </c>
      <c r="F18" s="38">
        <v>0</v>
      </c>
    </row>
    <row r="19" spans="1:6" ht="27">
      <c r="A19" s="122" t="s">
        <v>482</v>
      </c>
      <c r="B19" s="36" t="s">
        <v>483</v>
      </c>
      <c r="C19" s="37">
        <v>0</v>
      </c>
      <c r="D19" s="38">
        <v>0</v>
      </c>
      <c r="E19" s="38">
        <v>0</v>
      </c>
      <c r="F19" s="38">
        <v>0</v>
      </c>
    </row>
    <row r="20" spans="1:6" ht="13.5">
      <c r="A20" s="55" t="s">
        <v>484</v>
      </c>
      <c r="B20" s="39" t="s">
        <v>485</v>
      </c>
      <c r="C20" s="40">
        <v>20103132</v>
      </c>
      <c r="D20" s="41">
        <v>20103132</v>
      </c>
      <c r="E20" s="41">
        <v>0</v>
      </c>
      <c r="F20" s="41">
        <v>0</v>
      </c>
    </row>
    <row r="21" spans="1:6" ht="13.5">
      <c r="A21" s="55" t="s">
        <v>486</v>
      </c>
      <c r="B21" s="39" t="s">
        <v>487</v>
      </c>
      <c r="C21" s="40">
        <v>-20103132</v>
      </c>
      <c r="D21" s="41">
        <v>-20103132</v>
      </c>
      <c r="E21" s="41">
        <v>0</v>
      </c>
      <c r="F21" s="41">
        <v>0</v>
      </c>
    </row>
    <row r="22" spans="1:6" ht="27">
      <c r="A22" s="122" t="s">
        <v>222</v>
      </c>
      <c r="B22" s="36" t="s">
        <v>82</v>
      </c>
      <c r="C22" s="37">
        <v>7333502.000000001</v>
      </c>
      <c r="D22" s="38">
        <v>-1351430</v>
      </c>
      <c r="E22" s="38">
        <v>8684932</v>
      </c>
      <c r="F22" s="38">
        <v>8486932</v>
      </c>
    </row>
    <row r="23" spans="1:6" ht="13.5">
      <c r="A23" s="55" t="s">
        <v>512</v>
      </c>
      <c r="B23" s="39" t="s">
        <v>513</v>
      </c>
      <c r="C23" s="40">
        <v>11678291</v>
      </c>
      <c r="D23" s="41">
        <v>10013423.86</v>
      </c>
      <c r="E23" s="41">
        <v>1664867.14</v>
      </c>
      <c r="F23" s="41">
        <v>0</v>
      </c>
    </row>
    <row r="24" spans="1:6" ht="13.5">
      <c r="A24" s="55" t="s">
        <v>488</v>
      </c>
      <c r="B24" s="39" t="s">
        <v>489</v>
      </c>
      <c r="C24" s="40">
        <v>4344789</v>
      </c>
      <c r="D24" s="41">
        <v>3164322.86</v>
      </c>
      <c r="E24" s="41">
        <v>1180466.14</v>
      </c>
      <c r="F24" s="41">
        <v>-286401</v>
      </c>
    </row>
    <row r="25" spans="1:6" ht="27">
      <c r="A25" s="55" t="s">
        <v>223</v>
      </c>
      <c r="B25" s="39" t="s">
        <v>83</v>
      </c>
      <c r="C25" s="40">
        <v>0</v>
      </c>
      <c r="D25" s="41">
        <v>-8200531</v>
      </c>
      <c r="E25" s="41">
        <v>8200531</v>
      </c>
      <c r="F25" s="41">
        <v>8200531</v>
      </c>
    </row>
    <row r="26" spans="1:6" ht="13.5">
      <c r="A26" s="51" t="s">
        <v>73</v>
      </c>
      <c r="B26" s="52" t="s">
        <v>84</v>
      </c>
      <c r="C26" s="53">
        <v>7333502.000000001</v>
      </c>
      <c r="D26" s="53">
        <v>-1351430</v>
      </c>
      <c r="E26" s="53">
        <v>8684932</v>
      </c>
      <c r="F26" s="53">
        <v>8486932</v>
      </c>
    </row>
    <row r="27" spans="1:6" ht="13.5">
      <c r="A27" s="140" t="s">
        <v>224</v>
      </c>
      <c r="B27" s="141"/>
      <c r="C27" s="141"/>
      <c r="D27" s="141"/>
      <c r="E27" s="141"/>
      <c r="F27" s="142"/>
    </row>
    <row r="28" spans="1:6" ht="13.5">
      <c r="A28" s="122" t="s">
        <v>225</v>
      </c>
      <c r="B28" s="36" t="s">
        <v>85</v>
      </c>
      <c r="C28" s="37">
        <v>7333502.000000001</v>
      </c>
      <c r="D28" s="38">
        <v>-1351430</v>
      </c>
      <c r="E28" s="38">
        <v>8684932</v>
      </c>
      <c r="F28" s="38">
        <v>8486932</v>
      </c>
    </row>
    <row r="29" spans="1:6" ht="13.5">
      <c r="A29" s="122" t="s">
        <v>226</v>
      </c>
      <c r="B29" s="36" t="s">
        <v>86</v>
      </c>
      <c r="C29" s="37">
        <v>7333502.000000001</v>
      </c>
      <c r="D29" s="38">
        <v>-1351430</v>
      </c>
      <c r="E29" s="38">
        <v>8684932</v>
      </c>
      <c r="F29" s="38">
        <v>8486932</v>
      </c>
    </row>
    <row r="30" spans="1:6" ht="13.5">
      <c r="A30" s="55" t="s">
        <v>514</v>
      </c>
      <c r="B30" s="39" t="s">
        <v>513</v>
      </c>
      <c r="C30" s="40">
        <v>11678291</v>
      </c>
      <c r="D30" s="41">
        <v>10013423.86</v>
      </c>
      <c r="E30" s="41">
        <v>1664867.14</v>
      </c>
      <c r="F30" s="41">
        <v>0</v>
      </c>
    </row>
    <row r="31" spans="1:6" ht="13.5">
      <c r="A31" s="55" t="s">
        <v>490</v>
      </c>
      <c r="B31" s="39" t="s">
        <v>489</v>
      </c>
      <c r="C31" s="40">
        <v>4344789</v>
      </c>
      <c r="D31" s="41">
        <v>3164322.86</v>
      </c>
      <c r="E31" s="41">
        <v>1180466.14</v>
      </c>
      <c r="F31" s="41">
        <v>-286401</v>
      </c>
    </row>
    <row r="32" spans="1:6" ht="27">
      <c r="A32" s="55" t="s">
        <v>227</v>
      </c>
      <c r="B32" s="39" t="s">
        <v>83</v>
      </c>
      <c r="C32" s="40">
        <v>0</v>
      </c>
      <c r="D32" s="41">
        <v>-8200531</v>
      </c>
      <c r="E32" s="41">
        <v>8200531</v>
      </c>
      <c r="F32" s="41">
        <v>8200531</v>
      </c>
    </row>
    <row r="33" spans="1:6" ht="27">
      <c r="A33" s="55" t="s">
        <v>491</v>
      </c>
      <c r="B33" s="39" t="s">
        <v>483</v>
      </c>
      <c r="C33" s="40">
        <v>0</v>
      </c>
      <c r="D33" s="41">
        <v>0</v>
      </c>
      <c r="E33" s="41">
        <v>0</v>
      </c>
      <c r="F33" s="41">
        <v>0</v>
      </c>
    </row>
    <row r="34" spans="1:6" ht="13.5">
      <c r="A34" s="51" t="s">
        <v>73</v>
      </c>
      <c r="B34" s="52" t="s">
        <v>84</v>
      </c>
      <c r="C34" s="53">
        <v>7333502.000000001</v>
      </c>
      <c r="D34" s="53">
        <v>-1351430</v>
      </c>
      <c r="E34" s="53">
        <v>8684932</v>
      </c>
      <c r="F34" s="53">
        <v>8486932</v>
      </c>
    </row>
    <row r="37" spans="1:5" ht="18">
      <c r="A37" s="30" t="s">
        <v>230</v>
      </c>
      <c r="B37" s="31"/>
      <c r="C37" s="31"/>
      <c r="D37" s="30" t="s">
        <v>231</v>
      </c>
      <c r="E37" s="31"/>
    </row>
  </sheetData>
  <sheetProtection/>
  <mergeCells count="11">
    <mergeCell ref="A9:G9"/>
    <mergeCell ref="A27:F27"/>
    <mergeCell ref="A8:G8"/>
    <mergeCell ref="A16:F16"/>
    <mergeCell ref="A12:A14"/>
    <mergeCell ref="B12:B14"/>
    <mergeCell ref="C12:C14"/>
    <mergeCell ref="D12:D14"/>
    <mergeCell ref="E12:F12"/>
    <mergeCell ref="E13:E14"/>
    <mergeCell ref="F13:F14"/>
  </mergeCells>
  <printOptions/>
  <pageMargins left="1.1811023622047245" right="0.3937007874015748" top="0.7874015748031497" bottom="0.7874015748031497" header="0.7874015748031497" footer="0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view="pageBreakPreview" zoomScaleSheetLayoutView="100" zoomScalePageLayoutView="0" workbookViewId="0" topLeftCell="A67">
      <selection activeCell="E76" sqref="E76"/>
    </sheetView>
  </sheetViews>
  <sheetFormatPr defaultColWidth="9.00390625" defaultRowHeight="12.75"/>
  <cols>
    <col min="1" max="1" width="15.625" style="0" customWidth="1"/>
    <col min="2" max="2" width="16.625" style="0" customWidth="1"/>
    <col min="3" max="3" width="15.875" style="0" customWidth="1"/>
    <col min="4" max="4" width="42.875" style="0" customWidth="1"/>
    <col min="5" max="7" width="17.00390625" style="0" customWidth="1"/>
    <col min="8" max="8" width="16.375" style="0" customWidth="1"/>
    <col min="9" max="9" width="15.00390625" style="0" customWidth="1"/>
    <col min="10" max="11" width="16.375" style="0" customWidth="1"/>
    <col min="12" max="12" width="15.50390625" style="0" customWidth="1"/>
    <col min="13" max="13" width="14.625" style="0" customWidth="1"/>
    <col min="14" max="14" width="15.50390625" style="0" customWidth="1"/>
    <col min="15" max="16" width="16.875" style="0" customWidth="1"/>
  </cols>
  <sheetData>
    <row r="1" ht="18">
      <c r="M1" s="9" t="s">
        <v>76</v>
      </c>
    </row>
    <row r="2" ht="18">
      <c r="M2" s="11" t="s">
        <v>314</v>
      </c>
    </row>
    <row r="3" ht="18">
      <c r="M3" s="11" t="s">
        <v>569</v>
      </c>
    </row>
    <row r="4" ht="18">
      <c r="M4" s="11" t="s">
        <v>567</v>
      </c>
    </row>
    <row r="5" ht="18">
      <c r="M5" s="11" t="s">
        <v>568</v>
      </c>
    </row>
    <row r="7" spans="1:16" ht="15">
      <c r="A7" s="136" t="s">
        <v>87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spans="1:16" ht="15">
      <c r="A8" s="136" t="s">
        <v>344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</row>
    <row r="9" ht="12.75">
      <c r="A9" s="117" t="s">
        <v>74</v>
      </c>
    </row>
    <row r="10" spans="1:16" ht="12.75">
      <c r="A10" t="s">
        <v>75</v>
      </c>
      <c r="P10" s="7" t="s">
        <v>88</v>
      </c>
    </row>
    <row r="11" spans="1:16" ht="14.25" customHeight="1">
      <c r="A11" s="139" t="s">
        <v>89</v>
      </c>
      <c r="B11" s="139" t="s">
        <v>90</v>
      </c>
      <c r="C11" s="139" t="s">
        <v>91</v>
      </c>
      <c r="D11" s="139" t="s">
        <v>92</v>
      </c>
      <c r="E11" s="139" t="s">
        <v>319</v>
      </c>
      <c r="F11" s="139"/>
      <c r="G11" s="139"/>
      <c r="H11" s="139"/>
      <c r="I11" s="139"/>
      <c r="J11" s="139" t="s">
        <v>320</v>
      </c>
      <c r="K11" s="139"/>
      <c r="L11" s="139"/>
      <c r="M11" s="139"/>
      <c r="N11" s="139"/>
      <c r="O11" s="139"/>
      <c r="P11" s="138" t="s">
        <v>220</v>
      </c>
    </row>
    <row r="12" spans="1:16" ht="14.25" customHeight="1">
      <c r="A12" s="139"/>
      <c r="B12" s="139"/>
      <c r="C12" s="139"/>
      <c r="D12" s="139"/>
      <c r="E12" s="138" t="s">
        <v>321</v>
      </c>
      <c r="F12" s="139" t="s">
        <v>93</v>
      </c>
      <c r="G12" s="139" t="s">
        <v>94</v>
      </c>
      <c r="H12" s="139"/>
      <c r="I12" s="139" t="s">
        <v>95</v>
      </c>
      <c r="J12" s="138" t="s">
        <v>321</v>
      </c>
      <c r="K12" s="139" t="s">
        <v>322</v>
      </c>
      <c r="L12" s="139" t="s">
        <v>93</v>
      </c>
      <c r="M12" s="139" t="s">
        <v>94</v>
      </c>
      <c r="N12" s="139"/>
      <c r="O12" s="139" t="s">
        <v>95</v>
      </c>
      <c r="P12" s="139"/>
    </row>
    <row r="13" spans="1:16" ht="12.75" customHeight="1">
      <c r="A13" s="139"/>
      <c r="B13" s="139"/>
      <c r="C13" s="139"/>
      <c r="D13" s="139"/>
      <c r="E13" s="139"/>
      <c r="F13" s="139"/>
      <c r="G13" s="139" t="s">
        <v>96</v>
      </c>
      <c r="H13" s="139" t="s">
        <v>97</v>
      </c>
      <c r="I13" s="139"/>
      <c r="J13" s="139"/>
      <c r="K13" s="139"/>
      <c r="L13" s="139"/>
      <c r="M13" s="139" t="s">
        <v>96</v>
      </c>
      <c r="N13" s="139" t="s">
        <v>97</v>
      </c>
      <c r="O13" s="139"/>
      <c r="P13" s="139"/>
    </row>
    <row r="14" spans="1:16" ht="44.2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</row>
    <row r="15" spans="1:16" ht="13.5">
      <c r="A15" s="34">
        <v>1</v>
      </c>
      <c r="B15" s="34">
        <v>2</v>
      </c>
      <c r="C15" s="34">
        <v>3</v>
      </c>
      <c r="D15" s="34">
        <v>4</v>
      </c>
      <c r="E15" s="35">
        <v>5</v>
      </c>
      <c r="F15" s="34">
        <v>6</v>
      </c>
      <c r="G15" s="34">
        <v>7</v>
      </c>
      <c r="H15" s="34">
        <v>8</v>
      </c>
      <c r="I15" s="34">
        <v>9</v>
      </c>
      <c r="J15" s="35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5">
        <v>16</v>
      </c>
    </row>
    <row r="16" spans="1:16" ht="13.5">
      <c r="A16" s="67" t="s">
        <v>374</v>
      </c>
      <c r="B16" s="67" t="s">
        <v>375</v>
      </c>
      <c r="C16" s="67" t="s">
        <v>375</v>
      </c>
      <c r="D16" s="44" t="s">
        <v>376</v>
      </c>
      <c r="E16" s="45">
        <v>60595258</v>
      </c>
      <c r="F16" s="46">
        <v>50889115</v>
      </c>
      <c r="G16" s="46">
        <v>28764913</v>
      </c>
      <c r="H16" s="46">
        <v>3213338</v>
      </c>
      <c r="I16" s="46">
        <v>9706143</v>
      </c>
      <c r="J16" s="45">
        <v>2211797</v>
      </c>
      <c r="K16" s="46">
        <v>1221886</v>
      </c>
      <c r="L16" s="46">
        <v>959911</v>
      </c>
      <c r="M16" s="46">
        <v>16500</v>
      </c>
      <c r="N16" s="46">
        <v>42681</v>
      </c>
      <c r="O16" s="46">
        <v>1251886</v>
      </c>
      <c r="P16" s="45">
        <v>62807055</v>
      </c>
    </row>
    <row r="17" spans="1:16" ht="13.5">
      <c r="A17" s="67" t="s">
        <v>377</v>
      </c>
      <c r="B17" s="67" t="s">
        <v>375</v>
      </c>
      <c r="C17" s="67" t="s">
        <v>375</v>
      </c>
      <c r="D17" s="44" t="s">
        <v>376</v>
      </c>
      <c r="E17" s="45">
        <v>60595258</v>
      </c>
      <c r="F17" s="46">
        <v>50889115</v>
      </c>
      <c r="G17" s="46">
        <v>28764913</v>
      </c>
      <c r="H17" s="46">
        <v>3213338</v>
      </c>
      <c r="I17" s="46">
        <v>9706143</v>
      </c>
      <c r="J17" s="45">
        <v>2211797</v>
      </c>
      <c r="K17" s="46">
        <v>1221886</v>
      </c>
      <c r="L17" s="46">
        <v>959911</v>
      </c>
      <c r="M17" s="46">
        <v>16500</v>
      </c>
      <c r="N17" s="46">
        <v>42681</v>
      </c>
      <c r="O17" s="46">
        <v>1251886</v>
      </c>
      <c r="P17" s="45">
        <v>62807055</v>
      </c>
    </row>
    <row r="18" spans="1:16" ht="69">
      <c r="A18" s="34" t="s">
        <v>98</v>
      </c>
      <c r="B18" s="34" t="s">
        <v>99</v>
      </c>
      <c r="C18" s="34" t="s">
        <v>100</v>
      </c>
      <c r="D18" s="47" t="s">
        <v>101</v>
      </c>
      <c r="E18" s="48">
        <v>25864175</v>
      </c>
      <c r="F18" s="49">
        <v>25864175</v>
      </c>
      <c r="G18" s="49">
        <v>18236813</v>
      </c>
      <c r="H18" s="49">
        <v>2915000</v>
      </c>
      <c r="I18" s="49">
        <v>0</v>
      </c>
      <c r="J18" s="48">
        <v>500000</v>
      </c>
      <c r="K18" s="49">
        <v>0</v>
      </c>
      <c r="L18" s="49">
        <v>500000</v>
      </c>
      <c r="M18" s="49">
        <v>0</v>
      </c>
      <c r="N18" s="49">
        <v>0</v>
      </c>
      <c r="O18" s="49">
        <v>0</v>
      </c>
      <c r="P18" s="48">
        <v>26364175</v>
      </c>
    </row>
    <row r="19" spans="1:16" ht="27">
      <c r="A19" s="34" t="s">
        <v>102</v>
      </c>
      <c r="B19" s="34" t="s">
        <v>103</v>
      </c>
      <c r="C19" s="34" t="s">
        <v>104</v>
      </c>
      <c r="D19" s="47" t="s">
        <v>105</v>
      </c>
      <c r="E19" s="48">
        <v>515000</v>
      </c>
      <c r="F19" s="49">
        <v>515000</v>
      </c>
      <c r="G19" s="49">
        <v>0</v>
      </c>
      <c r="H19" s="49">
        <v>0</v>
      </c>
      <c r="I19" s="49">
        <v>0</v>
      </c>
      <c r="J19" s="48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8">
        <v>515000</v>
      </c>
    </row>
    <row r="20" spans="1:16" ht="27">
      <c r="A20" s="34" t="s">
        <v>106</v>
      </c>
      <c r="B20" s="34" t="s">
        <v>107</v>
      </c>
      <c r="C20" s="34" t="s">
        <v>108</v>
      </c>
      <c r="D20" s="47" t="s">
        <v>109</v>
      </c>
      <c r="E20" s="48">
        <v>6242490</v>
      </c>
      <c r="F20" s="49">
        <v>6242490</v>
      </c>
      <c r="G20" s="49">
        <v>0</v>
      </c>
      <c r="H20" s="49">
        <v>0</v>
      </c>
      <c r="I20" s="49">
        <v>0</v>
      </c>
      <c r="J20" s="48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8">
        <v>6242490</v>
      </c>
    </row>
    <row r="21" spans="1:16" ht="41.25">
      <c r="A21" s="34" t="s">
        <v>110</v>
      </c>
      <c r="B21" s="34" t="s">
        <v>111</v>
      </c>
      <c r="C21" s="34" t="s">
        <v>112</v>
      </c>
      <c r="D21" s="47" t="s">
        <v>113</v>
      </c>
      <c r="E21" s="48">
        <v>2397348</v>
      </c>
      <c r="F21" s="49">
        <v>2397348</v>
      </c>
      <c r="G21" s="49">
        <v>0</v>
      </c>
      <c r="H21" s="49">
        <v>0</v>
      </c>
      <c r="I21" s="49">
        <v>0</v>
      </c>
      <c r="J21" s="48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8">
        <v>2397348</v>
      </c>
    </row>
    <row r="22" spans="1:16" ht="27">
      <c r="A22" s="34" t="s">
        <v>378</v>
      </c>
      <c r="B22" s="34" t="s">
        <v>379</v>
      </c>
      <c r="C22" s="34" t="s">
        <v>380</v>
      </c>
      <c r="D22" s="47" t="s">
        <v>381</v>
      </c>
      <c r="E22" s="48">
        <v>319300</v>
      </c>
      <c r="F22" s="49">
        <v>319300</v>
      </c>
      <c r="G22" s="49">
        <v>0</v>
      </c>
      <c r="H22" s="49">
        <v>0</v>
      </c>
      <c r="I22" s="49">
        <v>0</v>
      </c>
      <c r="J22" s="48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8">
        <v>319300</v>
      </c>
    </row>
    <row r="23" spans="1:16" ht="27">
      <c r="A23" s="34" t="s">
        <v>345</v>
      </c>
      <c r="B23" s="34" t="s">
        <v>346</v>
      </c>
      <c r="C23" s="34" t="s">
        <v>116</v>
      </c>
      <c r="D23" s="47" t="s">
        <v>347</v>
      </c>
      <c r="E23" s="48">
        <v>3000</v>
      </c>
      <c r="F23" s="49">
        <v>3000</v>
      </c>
      <c r="G23" s="49">
        <v>0</v>
      </c>
      <c r="H23" s="49">
        <v>0</v>
      </c>
      <c r="I23" s="49">
        <v>0</v>
      </c>
      <c r="J23" s="48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8">
        <v>3000</v>
      </c>
    </row>
    <row r="24" spans="1:16" ht="41.25">
      <c r="A24" s="34" t="s">
        <v>114</v>
      </c>
      <c r="B24" s="34" t="s">
        <v>115</v>
      </c>
      <c r="C24" s="34" t="s">
        <v>116</v>
      </c>
      <c r="D24" s="47" t="s">
        <v>117</v>
      </c>
      <c r="E24" s="48">
        <v>50000</v>
      </c>
      <c r="F24" s="49">
        <v>50000</v>
      </c>
      <c r="G24" s="49">
        <v>0</v>
      </c>
      <c r="H24" s="49">
        <v>0</v>
      </c>
      <c r="I24" s="49">
        <v>0</v>
      </c>
      <c r="J24" s="48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8">
        <v>50000</v>
      </c>
    </row>
    <row r="25" spans="1:16" ht="54.75">
      <c r="A25" s="34" t="s">
        <v>118</v>
      </c>
      <c r="B25" s="34" t="s">
        <v>119</v>
      </c>
      <c r="C25" s="34" t="s">
        <v>120</v>
      </c>
      <c r="D25" s="47" t="s">
        <v>121</v>
      </c>
      <c r="E25" s="48">
        <v>10973992</v>
      </c>
      <c r="F25" s="49">
        <v>10973992</v>
      </c>
      <c r="G25" s="49">
        <v>8759300</v>
      </c>
      <c r="H25" s="49">
        <v>218338</v>
      </c>
      <c r="I25" s="49">
        <v>0</v>
      </c>
      <c r="J25" s="48">
        <v>263911</v>
      </c>
      <c r="K25" s="49">
        <v>0</v>
      </c>
      <c r="L25" s="49">
        <v>233911</v>
      </c>
      <c r="M25" s="49">
        <v>16500</v>
      </c>
      <c r="N25" s="49">
        <v>42681</v>
      </c>
      <c r="O25" s="49">
        <v>30000</v>
      </c>
      <c r="P25" s="48">
        <v>11237903</v>
      </c>
    </row>
    <row r="26" spans="1:16" ht="82.5">
      <c r="A26" s="34" t="s">
        <v>516</v>
      </c>
      <c r="B26" s="34" t="s">
        <v>517</v>
      </c>
      <c r="C26" s="34" t="s">
        <v>150</v>
      </c>
      <c r="D26" s="47" t="s">
        <v>518</v>
      </c>
      <c r="E26" s="48">
        <v>100000</v>
      </c>
      <c r="F26" s="49">
        <v>100000</v>
      </c>
      <c r="G26" s="49">
        <v>0</v>
      </c>
      <c r="H26" s="49">
        <v>0</v>
      </c>
      <c r="I26" s="49">
        <v>0</v>
      </c>
      <c r="J26" s="48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8">
        <v>100000</v>
      </c>
    </row>
    <row r="27" spans="1:16" ht="27">
      <c r="A27" s="34" t="s">
        <v>122</v>
      </c>
      <c r="B27" s="34" t="s">
        <v>123</v>
      </c>
      <c r="C27" s="34" t="s">
        <v>124</v>
      </c>
      <c r="D27" s="47" t="s">
        <v>125</v>
      </c>
      <c r="E27" s="48">
        <v>1400500</v>
      </c>
      <c r="F27" s="49">
        <v>1400500</v>
      </c>
      <c r="G27" s="49">
        <v>0</v>
      </c>
      <c r="H27" s="49">
        <v>0</v>
      </c>
      <c r="I27" s="49">
        <v>0</v>
      </c>
      <c r="J27" s="48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8">
        <v>1400500</v>
      </c>
    </row>
    <row r="28" spans="1:16" ht="27">
      <c r="A28" s="34" t="s">
        <v>126</v>
      </c>
      <c r="B28" s="34" t="s">
        <v>127</v>
      </c>
      <c r="C28" s="34" t="s">
        <v>128</v>
      </c>
      <c r="D28" s="47" t="s">
        <v>129</v>
      </c>
      <c r="E28" s="48">
        <v>1908143</v>
      </c>
      <c r="F28" s="49">
        <v>0</v>
      </c>
      <c r="G28" s="49">
        <v>0</v>
      </c>
      <c r="H28" s="49">
        <v>0</v>
      </c>
      <c r="I28" s="49">
        <v>1908143</v>
      </c>
      <c r="J28" s="48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8">
        <v>1908143</v>
      </c>
    </row>
    <row r="29" spans="1:16" ht="13.5">
      <c r="A29" s="34" t="s">
        <v>130</v>
      </c>
      <c r="B29" s="34" t="s">
        <v>131</v>
      </c>
      <c r="C29" s="34" t="s">
        <v>128</v>
      </c>
      <c r="D29" s="47" t="s">
        <v>134</v>
      </c>
      <c r="E29" s="48">
        <v>5629630</v>
      </c>
      <c r="F29" s="49">
        <v>229630</v>
      </c>
      <c r="G29" s="49">
        <v>0</v>
      </c>
      <c r="H29" s="49">
        <v>0</v>
      </c>
      <c r="I29" s="49">
        <v>5400000</v>
      </c>
      <c r="J29" s="48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8">
        <v>5629630</v>
      </c>
    </row>
    <row r="30" spans="1:16" ht="13.5">
      <c r="A30" s="34" t="s">
        <v>447</v>
      </c>
      <c r="B30" s="34" t="s">
        <v>465</v>
      </c>
      <c r="C30" s="34" t="s">
        <v>466</v>
      </c>
      <c r="D30" s="47" t="s">
        <v>467</v>
      </c>
      <c r="E30" s="48">
        <v>150144</v>
      </c>
      <c r="F30" s="49">
        <v>150144</v>
      </c>
      <c r="G30" s="49">
        <v>0</v>
      </c>
      <c r="H30" s="49">
        <v>0</v>
      </c>
      <c r="I30" s="49">
        <v>0</v>
      </c>
      <c r="J30" s="48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8">
        <v>150144</v>
      </c>
    </row>
    <row r="31" spans="1:16" ht="27">
      <c r="A31" s="34" t="s">
        <v>530</v>
      </c>
      <c r="B31" s="34" t="s">
        <v>533</v>
      </c>
      <c r="C31" s="34" t="s">
        <v>384</v>
      </c>
      <c r="D31" s="47" t="s">
        <v>534</v>
      </c>
      <c r="E31" s="48">
        <v>0</v>
      </c>
      <c r="F31" s="49">
        <v>0</v>
      </c>
      <c r="G31" s="49">
        <v>0</v>
      </c>
      <c r="H31" s="49">
        <v>0</v>
      </c>
      <c r="I31" s="49">
        <v>0</v>
      </c>
      <c r="J31" s="48">
        <v>200000</v>
      </c>
      <c r="K31" s="49">
        <v>200000</v>
      </c>
      <c r="L31" s="49">
        <v>0</v>
      </c>
      <c r="M31" s="49">
        <v>0</v>
      </c>
      <c r="N31" s="49">
        <v>0</v>
      </c>
      <c r="O31" s="49">
        <v>200000</v>
      </c>
      <c r="P31" s="48">
        <v>200000</v>
      </c>
    </row>
    <row r="32" spans="1:16" ht="27">
      <c r="A32" s="34" t="s">
        <v>382</v>
      </c>
      <c r="B32" s="34" t="s">
        <v>383</v>
      </c>
      <c r="C32" s="34" t="s">
        <v>384</v>
      </c>
      <c r="D32" s="47" t="s">
        <v>385</v>
      </c>
      <c r="E32" s="48">
        <v>0</v>
      </c>
      <c r="F32" s="49">
        <v>0</v>
      </c>
      <c r="G32" s="49">
        <v>0</v>
      </c>
      <c r="H32" s="49">
        <v>0</v>
      </c>
      <c r="I32" s="49">
        <v>0</v>
      </c>
      <c r="J32" s="48">
        <v>249985</v>
      </c>
      <c r="K32" s="49">
        <v>249985</v>
      </c>
      <c r="L32" s="49">
        <v>0</v>
      </c>
      <c r="M32" s="49">
        <v>0</v>
      </c>
      <c r="N32" s="49">
        <v>0</v>
      </c>
      <c r="O32" s="49">
        <v>249985</v>
      </c>
      <c r="P32" s="48">
        <v>249985</v>
      </c>
    </row>
    <row r="33" spans="1:16" ht="41.25">
      <c r="A33" s="34" t="s">
        <v>549</v>
      </c>
      <c r="B33" s="34" t="s">
        <v>536</v>
      </c>
      <c r="C33" s="34" t="s">
        <v>219</v>
      </c>
      <c r="D33" s="47" t="s">
        <v>537</v>
      </c>
      <c r="E33" s="48">
        <v>0</v>
      </c>
      <c r="F33" s="49">
        <v>0</v>
      </c>
      <c r="G33" s="49">
        <v>0</v>
      </c>
      <c r="H33" s="49">
        <v>0</v>
      </c>
      <c r="I33" s="49">
        <v>0</v>
      </c>
      <c r="J33" s="48">
        <v>286401</v>
      </c>
      <c r="K33" s="49">
        <v>286401</v>
      </c>
      <c r="L33" s="49">
        <v>0</v>
      </c>
      <c r="M33" s="49">
        <v>0</v>
      </c>
      <c r="N33" s="49">
        <v>0</v>
      </c>
      <c r="O33" s="49">
        <v>286401</v>
      </c>
      <c r="P33" s="48">
        <v>286401</v>
      </c>
    </row>
    <row r="34" spans="1:16" ht="27">
      <c r="A34" s="34" t="s">
        <v>304</v>
      </c>
      <c r="B34" s="34" t="s">
        <v>305</v>
      </c>
      <c r="C34" s="34" t="s">
        <v>219</v>
      </c>
      <c r="D34" s="47" t="s">
        <v>306</v>
      </c>
      <c r="E34" s="48">
        <v>0</v>
      </c>
      <c r="F34" s="49">
        <v>0</v>
      </c>
      <c r="G34" s="49">
        <v>0</v>
      </c>
      <c r="H34" s="49">
        <v>0</v>
      </c>
      <c r="I34" s="49">
        <v>0</v>
      </c>
      <c r="J34" s="48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8">
        <v>0</v>
      </c>
    </row>
    <row r="35" spans="1:16" ht="41.25">
      <c r="A35" s="34" t="s">
        <v>135</v>
      </c>
      <c r="B35" s="34" t="s">
        <v>136</v>
      </c>
      <c r="C35" s="34" t="s">
        <v>137</v>
      </c>
      <c r="D35" s="47" t="s">
        <v>138</v>
      </c>
      <c r="E35" s="48">
        <v>2398000</v>
      </c>
      <c r="F35" s="49">
        <v>0</v>
      </c>
      <c r="G35" s="49">
        <v>0</v>
      </c>
      <c r="H35" s="49">
        <v>0</v>
      </c>
      <c r="I35" s="49">
        <v>2398000</v>
      </c>
      <c r="J35" s="48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8">
        <v>2398000</v>
      </c>
    </row>
    <row r="36" spans="1:16" ht="13.5">
      <c r="A36" s="34" t="s">
        <v>522</v>
      </c>
      <c r="B36" s="34" t="s">
        <v>392</v>
      </c>
      <c r="C36" s="34" t="s">
        <v>393</v>
      </c>
      <c r="D36" s="47" t="s">
        <v>394</v>
      </c>
      <c r="E36" s="48">
        <v>0</v>
      </c>
      <c r="F36" s="49">
        <v>0</v>
      </c>
      <c r="G36" s="49">
        <v>0</v>
      </c>
      <c r="H36" s="49">
        <v>0</v>
      </c>
      <c r="I36" s="49">
        <v>0</v>
      </c>
      <c r="J36" s="48">
        <v>485500</v>
      </c>
      <c r="K36" s="49">
        <v>485500</v>
      </c>
      <c r="L36" s="49">
        <v>0</v>
      </c>
      <c r="M36" s="49">
        <v>0</v>
      </c>
      <c r="N36" s="49">
        <v>0</v>
      </c>
      <c r="O36" s="49">
        <v>485500</v>
      </c>
      <c r="P36" s="48">
        <v>485500</v>
      </c>
    </row>
    <row r="37" spans="1:16" ht="27">
      <c r="A37" s="34" t="s">
        <v>502</v>
      </c>
      <c r="B37" s="34" t="s">
        <v>503</v>
      </c>
      <c r="C37" s="34" t="s">
        <v>219</v>
      </c>
      <c r="D37" s="47" t="s">
        <v>504</v>
      </c>
      <c r="E37" s="48">
        <v>26000</v>
      </c>
      <c r="F37" s="49">
        <v>26000</v>
      </c>
      <c r="G37" s="49">
        <v>0</v>
      </c>
      <c r="H37" s="49">
        <v>0</v>
      </c>
      <c r="I37" s="49">
        <v>0</v>
      </c>
      <c r="J37" s="48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8">
        <v>26000</v>
      </c>
    </row>
    <row r="38" spans="1:16" ht="41.25">
      <c r="A38" s="34" t="s">
        <v>468</v>
      </c>
      <c r="B38" s="34" t="s">
        <v>469</v>
      </c>
      <c r="C38" s="34" t="s">
        <v>141</v>
      </c>
      <c r="D38" s="47" t="s">
        <v>470</v>
      </c>
      <c r="E38" s="48">
        <v>21600</v>
      </c>
      <c r="F38" s="49">
        <v>21600</v>
      </c>
      <c r="G38" s="49">
        <v>0</v>
      </c>
      <c r="H38" s="49">
        <v>0</v>
      </c>
      <c r="I38" s="49">
        <v>0</v>
      </c>
      <c r="J38" s="48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8">
        <v>21600</v>
      </c>
    </row>
    <row r="39" spans="1:16" ht="27">
      <c r="A39" s="34" t="s">
        <v>139</v>
      </c>
      <c r="B39" s="34" t="s">
        <v>140</v>
      </c>
      <c r="C39" s="34" t="s">
        <v>141</v>
      </c>
      <c r="D39" s="47" t="s">
        <v>348</v>
      </c>
      <c r="E39" s="48">
        <v>2595936</v>
      </c>
      <c r="F39" s="49">
        <v>2595936</v>
      </c>
      <c r="G39" s="49">
        <v>1768800</v>
      </c>
      <c r="H39" s="49">
        <v>80000</v>
      </c>
      <c r="I39" s="49">
        <v>0</v>
      </c>
      <c r="J39" s="48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8">
        <v>2595936</v>
      </c>
    </row>
    <row r="40" spans="1:16" ht="27">
      <c r="A40" s="34" t="s">
        <v>142</v>
      </c>
      <c r="B40" s="34" t="s">
        <v>143</v>
      </c>
      <c r="C40" s="34" t="s">
        <v>144</v>
      </c>
      <c r="D40" s="47" t="s">
        <v>145</v>
      </c>
      <c r="E40" s="48">
        <v>0</v>
      </c>
      <c r="F40" s="49">
        <v>0</v>
      </c>
      <c r="G40" s="49">
        <v>0</v>
      </c>
      <c r="H40" s="49">
        <v>0</v>
      </c>
      <c r="I40" s="49">
        <v>0</v>
      </c>
      <c r="J40" s="48">
        <v>127000</v>
      </c>
      <c r="K40" s="49">
        <v>0</v>
      </c>
      <c r="L40" s="49">
        <v>127000</v>
      </c>
      <c r="M40" s="49">
        <v>0</v>
      </c>
      <c r="N40" s="49">
        <v>0</v>
      </c>
      <c r="O40" s="49">
        <v>0</v>
      </c>
      <c r="P40" s="48">
        <v>127000</v>
      </c>
    </row>
    <row r="41" spans="1:16" ht="13.5">
      <c r="A41" s="34" t="s">
        <v>471</v>
      </c>
      <c r="B41" s="34" t="s">
        <v>472</v>
      </c>
      <c r="C41" s="34" t="s">
        <v>473</v>
      </c>
      <c r="D41" s="47" t="s">
        <v>474</v>
      </c>
      <c r="E41" s="48">
        <v>0</v>
      </c>
      <c r="F41" s="49">
        <v>0</v>
      </c>
      <c r="G41" s="49">
        <v>0</v>
      </c>
      <c r="H41" s="49">
        <v>0</v>
      </c>
      <c r="I41" s="49">
        <v>0</v>
      </c>
      <c r="J41" s="48">
        <v>99000</v>
      </c>
      <c r="K41" s="49">
        <v>0</v>
      </c>
      <c r="L41" s="49">
        <v>99000</v>
      </c>
      <c r="M41" s="49">
        <v>0</v>
      </c>
      <c r="N41" s="49">
        <v>0</v>
      </c>
      <c r="O41" s="49">
        <v>0</v>
      </c>
      <c r="P41" s="48">
        <v>99000</v>
      </c>
    </row>
    <row r="42" spans="1:16" ht="27">
      <c r="A42" s="67" t="s">
        <v>386</v>
      </c>
      <c r="B42" s="67" t="s">
        <v>375</v>
      </c>
      <c r="C42" s="67" t="s">
        <v>375</v>
      </c>
      <c r="D42" s="44" t="s">
        <v>387</v>
      </c>
      <c r="E42" s="45">
        <v>126140386</v>
      </c>
      <c r="F42" s="46">
        <v>126140386</v>
      </c>
      <c r="G42" s="46">
        <v>85353623</v>
      </c>
      <c r="H42" s="46">
        <v>16867141</v>
      </c>
      <c r="I42" s="46">
        <v>0</v>
      </c>
      <c r="J42" s="45">
        <v>12389046</v>
      </c>
      <c r="K42" s="46">
        <v>7173046</v>
      </c>
      <c r="L42" s="46">
        <v>5216000</v>
      </c>
      <c r="M42" s="46">
        <v>0</v>
      </c>
      <c r="N42" s="46">
        <v>0</v>
      </c>
      <c r="O42" s="46">
        <v>7173046</v>
      </c>
      <c r="P42" s="45">
        <v>138529432</v>
      </c>
    </row>
    <row r="43" spans="1:16" ht="27">
      <c r="A43" s="67" t="s">
        <v>388</v>
      </c>
      <c r="B43" s="67" t="s">
        <v>375</v>
      </c>
      <c r="C43" s="67" t="s">
        <v>375</v>
      </c>
      <c r="D43" s="44" t="s">
        <v>387</v>
      </c>
      <c r="E43" s="45">
        <v>126140386</v>
      </c>
      <c r="F43" s="46">
        <v>126140386</v>
      </c>
      <c r="G43" s="46">
        <v>85353623</v>
      </c>
      <c r="H43" s="46">
        <v>16867141</v>
      </c>
      <c r="I43" s="46">
        <v>0</v>
      </c>
      <c r="J43" s="45">
        <v>12389046</v>
      </c>
      <c r="K43" s="46">
        <v>7173046</v>
      </c>
      <c r="L43" s="46">
        <v>5216000</v>
      </c>
      <c r="M43" s="46">
        <v>0</v>
      </c>
      <c r="N43" s="46">
        <v>0</v>
      </c>
      <c r="O43" s="46">
        <v>7173046</v>
      </c>
      <c r="P43" s="45">
        <v>138529432</v>
      </c>
    </row>
    <row r="44" spans="1:16" ht="41.25">
      <c r="A44" s="34" t="s">
        <v>146</v>
      </c>
      <c r="B44" s="34" t="s">
        <v>147</v>
      </c>
      <c r="C44" s="34" t="s">
        <v>100</v>
      </c>
      <c r="D44" s="47" t="s">
        <v>148</v>
      </c>
      <c r="E44" s="48">
        <v>1344253</v>
      </c>
      <c r="F44" s="49">
        <v>1344253</v>
      </c>
      <c r="G44" s="49">
        <v>1143760</v>
      </c>
      <c r="H44" s="49">
        <v>10493</v>
      </c>
      <c r="I44" s="49">
        <v>0</v>
      </c>
      <c r="J44" s="48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8">
        <v>1344253</v>
      </c>
    </row>
    <row r="45" spans="1:16" ht="13.5">
      <c r="A45" s="34" t="s">
        <v>149</v>
      </c>
      <c r="B45" s="34" t="s">
        <v>150</v>
      </c>
      <c r="C45" s="34" t="s">
        <v>151</v>
      </c>
      <c r="D45" s="47" t="s">
        <v>152</v>
      </c>
      <c r="E45" s="48">
        <v>19296134</v>
      </c>
      <c r="F45" s="49">
        <v>19296134</v>
      </c>
      <c r="G45" s="49">
        <v>13052258</v>
      </c>
      <c r="H45" s="49">
        <v>2316640</v>
      </c>
      <c r="I45" s="49">
        <v>0</v>
      </c>
      <c r="J45" s="48">
        <v>1540000</v>
      </c>
      <c r="K45" s="49">
        <v>0</v>
      </c>
      <c r="L45" s="49">
        <v>1540000</v>
      </c>
      <c r="M45" s="49">
        <v>0</v>
      </c>
      <c r="N45" s="49">
        <v>0</v>
      </c>
      <c r="O45" s="49">
        <v>0</v>
      </c>
      <c r="P45" s="48">
        <v>20836134</v>
      </c>
    </row>
    <row r="46" spans="1:16" ht="41.25">
      <c r="A46" s="34" t="s">
        <v>153</v>
      </c>
      <c r="B46" s="34" t="s">
        <v>154</v>
      </c>
      <c r="C46" s="34" t="s">
        <v>155</v>
      </c>
      <c r="D46" s="47" t="s">
        <v>428</v>
      </c>
      <c r="E46" s="48">
        <v>36613300</v>
      </c>
      <c r="F46" s="49">
        <v>36613300</v>
      </c>
      <c r="G46" s="49">
        <v>15433772</v>
      </c>
      <c r="H46" s="49">
        <v>13749220</v>
      </c>
      <c r="I46" s="49">
        <v>0</v>
      </c>
      <c r="J46" s="48">
        <v>3676000</v>
      </c>
      <c r="K46" s="49">
        <v>0</v>
      </c>
      <c r="L46" s="49">
        <v>3676000</v>
      </c>
      <c r="M46" s="49">
        <v>0</v>
      </c>
      <c r="N46" s="49">
        <v>0</v>
      </c>
      <c r="O46" s="49">
        <v>0</v>
      </c>
      <c r="P46" s="48">
        <v>40289300</v>
      </c>
    </row>
    <row r="47" spans="1:16" ht="41.25">
      <c r="A47" s="34" t="s">
        <v>389</v>
      </c>
      <c r="B47" s="34" t="s">
        <v>390</v>
      </c>
      <c r="C47" s="34" t="s">
        <v>155</v>
      </c>
      <c r="D47" s="47" t="s">
        <v>430</v>
      </c>
      <c r="E47" s="48">
        <v>58671300</v>
      </c>
      <c r="F47" s="49">
        <v>58671300</v>
      </c>
      <c r="G47" s="49">
        <v>48690000</v>
      </c>
      <c r="H47" s="49">
        <v>0</v>
      </c>
      <c r="I47" s="49">
        <v>0</v>
      </c>
      <c r="J47" s="48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8">
        <v>58671300</v>
      </c>
    </row>
    <row r="48" spans="1:16" ht="41.25">
      <c r="A48" s="34" t="s">
        <v>156</v>
      </c>
      <c r="B48" s="34" t="s">
        <v>116</v>
      </c>
      <c r="C48" s="34" t="s">
        <v>157</v>
      </c>
      <c r="D48" s="47" t="s">
        <v>158</v>
      </c>
      <c r="E48" s="48">
        <v>2462471</v>
      </c>
      <c r="F48" s="49">
        <v>2462471</v>
      </c>
      <c r="G48" s="49">
        <v>1529272</v>
      </c>
      <c r="H48" s="49">
        <v>568974</v>
      </c>
      <c r="I48" s="49">
        <v>0</v>
      </c>
      <c r="J48" s="48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8">
        <v>2462471</v>
      </c>
    </row>
    <row r="49" spans="1:16" ht="27">
      <c r="A49" s="34" t="s">
        <v>159</v>
      </c>
      <c r="B49" s="34" t="s">
        <v>160</v>
      </c>
      <c r="C49" s="34" t="s">
        <v>161</v>
      </c>
      <c r="D49" s="47" t="s">
        <v>162</v>
      </c>
      <c r="E49" s="48">
        <v>3657240</v>
      </c>
      <c r="F49" s="49">
        <v>3657240</v>
      </c>
      <c r="G49" s="49">
        <v>2916816</v>
      </c>
      <c r="H49" s="49">
        <v>31236</v>
      </c>
      <c r="I49" s="49">
        <v>0</v>
      </c>
      <c r="J49" s="48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8">
        <v>3657240</v>
      </c>
    </row>
    <row r="50" spans="1:16" ht="13.5">
      <c r="A50" s="34" t="s">
        <v>163</v>
      </c>
      <c r="B50" s="34" t="s">
        <v>164</v>
      </c>
      <c r="C50" s="34" t="s">
        <v>161</v>
      </c>
      <c r="D50" s="47" t="s">
        <v>165</v>
      </c>
      <c r="E50" s="48">
        <v>154176</v>
      </c>
      <c r="F50" s="49">
        <v>154176</v>
      </c>
      <c r="G50" s="49">
        <v>0</v>
      </c>
      <c r="H50" s="49">
        <v>0</v>
      </c>
      <c r="I50" s="49">
        <v>0</v>
      </c>
      <c r="J50" s="48">
        <v>3000000</v>
      </c>
      <c r="K50" s="49">
        <v>3000000</v>
      </c>
      <c r="L50" s="49">
        <v>0</v>
      </c>
      <c r="M50" s="49">
        <v>0</v>
      </c>
      <c r="N50" s="49">
        <v>0</v>
      </c>
      <c r="O50" s="49">
        <v>3000000</v>
      </c>
      <c r="P50" s="48">
        <v>3154176</v>
      </c>
    </row>
    <row r="51" spans="1:16" ht="41.25">
      <c r="A51" s="34" t="s">
        <v>166</v>
      </c>
      <c r="B51" s="34" t="s">
        <v>167</v>
      </c>
      <c r="C51" s="34" t="s">
        <v>161</v>
      </c>
      <c r="D51" s="47" t="s">
        <v>168</v>
      </c>
      <c r="E51" s="48">
        <v>55053</v>
      </c>
      <c r="F51" s="49">
        <v>55053</v>
      </c>
      <c r="G51" s="49">
        <v>0</v>
      </c>
      <c r="H51" s="49">
        <v>45053</v>
      </c>
      <c r="I51" s="49">
        <v>0</v>
      </c>
      <c r="J51" s="48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8">
        <v>55053</v>
      </c>
    </row>
    <row r="52" spans="1:16" ht="41.25">
      <c r="A52" s="34" t="s">
        <v>413</v>
      </c>
      <c r="B52" s="34" t="s">
        <v>414</v>
      </c>
      <c r="C52" s="34" t="s">
        <v>161</v>
      </c>
      <c r="D52" s="47" t="s">
        <v>415</v>
      </c>
      <c r="E52" s="48">
        <v>1324300</v>
      </c>
      <c r="F52" s="49">
        <v>1324300</v>
      </c>
      <c r="G52" s="49">
        <v>1094400</v>
      </c>
      <c r="H52" s="49">
        <v>0</v>
      </c>
      <c r="I52" s="49">
        <v>0</v>
      </c>
      <c r="J52" s="48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8">
        <v>1324300</v>
      </c>
    </row>
    <row r="53" spans="1:16" ht="41.25">
      <c r="A53" s="34" t="s">
        <v>169</v>
      </c>
      <c r="B53" s="34" t="s">
        <v>170</v>
      </c>
      <c r="C53" s="34" t="s">
        <v>161</v>
      </c>
      <c r="D53" s="47" t="s">
        <v>171</v>
      </c>
      <c r="E53" s="48">
        <v>373473</v>
      </c>
      <c r="F53" s="49">
        <v>373473</v>
      </c>
      <c r="G53" s="49">
        <v>292162</v>
      </c>
      <c r="H53" s="49">
        <v>25293</v>
      </c>
      <c r="I53" s="49">
        <v>0</v>
      </c>
      <c r="J53" s="48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8">
        <v>373473</v>
      </c>
    </row>
    <row r="54" spans="1:16" ht="54.75">
      <c r="A54" s="34" t="s">
        <v>475</v>
      </c>
      <c r="B54" s="34" t="s">
        <v>476</v>
      </c>
      <c r="C54" s="34" t="s">
        <v>161</v>
      </c>
      <c r="D54" s="47" t="s">
        <v>477</v>
      </c>
      <c r="E54" s="48">
        <v>168454</v>
      </c>
      <c r="F54" s="49">
        <v>168454</v>
      </c>
      <c r="G54" s="49">
        <v>139200</v>
      </c>
      <c r="H54" s="49">
        <v>0</v>
      </c>
      <c r="I54" s="49">
        <v>0</v>
      </c>
      <c r="J54" s="48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8">
        <v>168454</v>
      </c>
    </row>
    <row r="55" spans="1:16" ht="69">
      <c r="A55" s="34" t="s">
        <v>550</v>
      </c>
      <c r="B55" s="34" t="s">
        <v>551</v>
      </c>
      <c r="C55" s="34" t="s">
        <v>552</v>
      </c>
      <c r="D55" s="47" t="s">
        <v>553</v>
      </c>
      <c r="E55" s="48">
        <v>570000</v>
      </c>
      <c r="F55" s="49">
        <v>570000</v>
      </c>
      <c r="G55" s="49">
        <v>0</v>
      </c>
      <c r="H55" s="49">
        <v>0</v>
      </c>
      <c r="I55" s="49">
        <v>0</v>
      </c>
      <c r="J55" s="48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8">
        <v>570000</v>
      </c>
    </row>
    <row r="56" spans="1:16" ht="41.25">
      <c r="A56" s="34" t="s">
        <v>172</v>
      </c>
      <c r="B56" s="34" t="s">
        <v>173</v>
      </c>
      <c r="C56" s="34" t="s">
        <v>174</v>
      </c>
      <c r="D56" s="47" t="s">
        <v>175</v>
      </c>
      <c r="E56" s="48">
        <v>1450232</v>
      </c>
      <c r="F56" s="49">
        <v>1450232</v>
      </c>
      <c r="G56" s="49">
        <v>1061983</v>
      </c>
      <c r="H56" s="49">
        <v>120232</v>
      </c>
      <c r="I56" s="49">
        <v>0</v>
      </c>
      <c r="J56" s="48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8">
        <v>1450232</v>
      </c>
    </row>
    <row r="57" spans="1:16" ht="13.5">
      <c r="A57" s="34" t="s">
        <v>563</v>
      </c>
      <c r="B57" s="34" t="s">
        <v>564</v>
      </c>
      <c r="C57" s="34" t="s">
        <v>384</v>
      </c>
      <c r="D57" s="47" t="s">
        <v>565</v>
      </c>
      <c r="E57" s="48">
        <v>0</v>
      </c>
      <c r="F57" s="49">
        <v>0</v>
      </c>
      <c r="G57" s="49">
        <v>0</v>
      </c>
      <c r="H57" s="49">
        <v>0</v>
      </c>
      <c r="I57" s="49">
        <v>0</v>
      </c>
      <c r="J57" s="48">
        <v>500000</v>
      </c>
      <c r="K57" s="49">
        <v>500000</v>
      </c>
      <c r="L57" s="49">
        <v>0</v>
      </c>
      <c r="M57" s="49">
        <v>0</v>
      </c>
      <c r="N57" s="49">
        <v>0</v>
      </c>
      <c r="O57" s="49">
        <v>500000</v>
      </c>
      <c r="P57" s="48">
        <v>500000</v>
      </c>
    </row>
    <row r="58" spans="1:16" ht="41.25">
      <c r="A58" s="34" t="s">
        <v>535</v>
      </c>
      <c r="B58" s="34" t="s">
        <v>536</v>
      </c>
      <c r="C58" s="34" t="s">
        <v>219</v>
      </c>
      <c r="D58" s="47" t="s">
        <v>537</v>
      </c>
      <c r="E58" s="48">
        <v>0</v>
      </c>
      <c r="F58" s="49">
        <v>0</v>
      </c>
      <c r="G58" s="49">
        <v>0</v>
      </c>
      <c r="H58" s="49">
        <v>0</v>
      </c>
      <c r="I58" s="49">
        <v>0</v>
      </c>
      <c r="J58" s="48">
        <v>1579263</v>
      </c>
      <c r="K58" s="49">
        <v>1579263</v>
      </c>
      <c r="L58" s="49">
        <v>0</v>
      </c>
      <c r="M58" s="49">
        <v>0</v>
      </c>
      <c r="N58" s="49">
        <v>0</v>
      </c>
      <c r="O58" s="49">
        <v>1579263</v>
      </c>
      <c r="P58" s="48">
        <v>1579263</v>
      </c>
    </row>
    <row r="59" spans="1:16" ht="13.5">
      <c r="A59" s="34" t="s">
        <v>391</v>
      </c>
      <c r="B59" s="34" t="s">
        <v>392</v>
      </c>
      <c r="C59" s="34" t="s">
        <v>393</v>
      </c>
      <c r="D59" s="47" t="s">
        <v>394</v>
      </c>
      <c r="E59" s="48">
        <v>0</v>
      </c>
      <c r="F59" s="49">
        <v>0</v>
      </c>
      <c r="G59" s="49">
        <v>0</v>
      </c>
      <c r="H59" s="49">
        <v>0</v>
      </c>
      <c r="I59" s="49">
        <v>0</v>
      </c>
      <c r="J59" s="48">
        <v>2093783</v>
      </c>
      <c r="K59" s="49">
        <v>2093783</v>
      </c>
      <c r="L59" s="49">
        <v>0</v>
      </c>
      <c r="M59" s="49">
        <v>0</v>
      </c>
      <c r="N59" s="49">
        <v>0</v>
      </c>
      <c r="O59" s="49">
        <v>2093783</v>
      </c>
      <c r="P59" s="48">
        <v>2093783</v>
      </c>
    </row>
    <row r="60" spans="1:16" ht="41.25">
      <c r="A60" s="67" t="s">
        <v>395</v>
      </c>
      <c r="B60" s="67" t="s">
        <v>375</v>
      </c>
      <c r="C60" s="67" t="s">
        <v>375</v>
      </c>
      <c r="D60" s="44" t="s">
        <v>396</v>
      </c>
      <c r="E60" s="45">
        <v>12894059</v>
      </c>
      <c r="F60" s="46">
        <v>12894059</v>
      </c>
      <c r="G60" s="46">
        <v>10134769</v>
      </c>
      <c r="H60" s="46">
        <v>415035</v>
      </c>
      <c r="I60" s="46">
        <v>0</v>
      </c>
      <c r="J60" s="45">
        <v>610000</v>
      </c>
      <c r="K60" s="46">
        <v>20000</v>
      </c>
      <c r="L60" s="46">
        <v>325000</v>
      </c>
      <c r="M60" s="46">
        <v>0</v>
      </c>
      <c r="N60" s="46">
        <v>227000</v>
      </c>
      <c r="O60" s="46">
        <v>285000</v>
      </c>
      <c r="P60" s="45">
        <v>13504059</v>
      </c>
    </row>
    <row r="61" spans="1:16" ht="41.25">
      <c r="A61" s="67" t="s">
        <v>397</v>
      </c>
      <c r="B61" s="67" t="s">
        <v>375</v>
      </c>
      <c r="C61" s="67" t="s">
        <v>375</v>
      </c>
      <c r="D61" s="44" t="s">
        <v>396</v>
      </c>
      <c r="E61" s="45">
        <v>12894059</v>
      </c>
      <c r="F61" s="46">
        <v>12894059</v>
      </c>
      <c r="G61" s="46">
        <v>10134769</v>
      </c>
      <c r="H61" s="46">
        <v>415035</v>
      </c>
      <c r="I61" s="46">
        <v>0</v>
      </c>
      <c r="J61" s="45">
        <v>610000</v>
      </c>
      <c r="K61" s="46">
        <v>20000</v>
      </c>
      <c r="L61" s="46">
        <v>325000</v>
      </c>
      <c r="M61" s="46">
        <v>0</v>
      </c>
      <c r="N61" s="46">
        <v>227000</v>
      </c>
      <c r="O61" s="46">
        <v>285000</v>
      </c>
      <c r="P61" s="45">
        <v>13504059</v>
      </c>
    </row>
    <row r="62" spans="1:16" ht="41.25">
      <c r="A62" s="34" t="s">
        <v>176</v>
      </c>
      <c r="B62" s="34" t="s">
        <v>147</v>
      </c>
      <c r="C62" s="34" t="s">
        <v>100</v>
      </c>
      <c r="D62" s="47" t="s">
        <v>148</v>
      </c>
      <c r="E62" s="48">
        <v>754482</v>
      </c>
      <c r="F62" s="49">
        <v>754482</v>
      </c>
      <c r="G62" s="49">
        <v>621197</v>
      </c>
      <c r="H62" s="49">
        <v>18700</v>
      </c>
      <c r="I62" s="49">
        <v>0</v>
      </c>
      <c r="J62" s="48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8">
        <v>754482</v>
      </c>
    </row>
    <row r="63" spans="1:16" ht="27">
      <c r="A63" s="34" t="s">
        <v>177</v>
      </c>
      <c r="B63" s="34" t="s">
        <v>178</v>
      </c>
      <c r="C63" s="34" t="s">
        <v>157</v>
      </c>
      <c r="D63" s="47" t="s">
        <v>216</v>
      </c>
      <c r="E63" s="48">
        <v>3666390</v>
      </c>
      <c r="F63" s="49">
        <v>3666390</v>
      </c>
      <c r="G63" s="49">
        <v>3005238</v>
      </c>
      <c r="H63" s="49">
        <v>0</v>
      </c>
      <c r="I63" s="49">
        <v>0</v>
      </c>
      <c r="J63" s="48">
        <v>272000</v>
      </c>
      <c r="K63" s="49">
        <v>0</v>
      </c>
      <c r="L63" s="49">
        <v>272000</v>
      </c>
      <c r="M63" s="49">
        <v>0</v>
      </c>
      <c r="N63" s="49">
        <v>227000</v>
      </c>
      <c r="O63" s="49">
        <v>0</v>
      </c>
      <c r="P63" s="48">
        <v>3938390</v>
      </c>
    </row>
    <row r="64" spans="1:16" ht="13.5">
      <c r="A64" s="34" t="s">
        <v>179</v>
      </c>
      <c r="B64" s="34" t="s">
        <v>180</v>
      </c>
      <c r="C64" s="34" t="s">
        <v>181</v>
      </c>
      <c r="D64" s="47" t="s">
        <v>182</v>
      </c>
      <c r="E64" s="48">
        <v>2792213</v>
      </c>
      <c r="F64" s="49">
        <v>2792213</v>
      </c>
      <c r="G64" s="49">
        <v>2077806</v>
      </c>
      <c r="H64" s="49">
        <v>177200</v>
      </c>
      <c r="I64" s="49">
        <v>0</v>
      </c>
      <c r="J64" s="48">
        <v>185000</v>
      </c>
      <c r="K64" s="49">
        <v>20000</v>
      </c>
      <c r="L64" s="49">
        <v>0</v>
      </c>
      <c r="M64" s="49">
        <v>0</v>
      </c>
      <c r="N64" s="49">
        <v>0</v>
      </c>
      <c r="O64" s="49">
        <v>185000</v>
      </c>
      <c r="P64" s="48">
        <v>2977213</v>
      </c>
    </row>
    <row r="65" spans="1:16" ht="13.5">
      <c r="A65" s="34" t="s">
        <v>183</v>
      </c>
      <c r="B65" s="34" t="s">
        <v>184</v>
      </c>
      <c r="C65" s="34" t="s">
        <v>181</v>
      </c>
      <c r="D65" s="47" t="s">
        <v>185</v>
      </c>
      <c r="E65" s="48">
        <v>339765</v>
      </c>
      <c r="F65" s="49">
        <v>339765</v>
      </c>
      <c r="G65" s="49">
        <v>235107</v>
      </c>
      <c r="H65" s="49">
        <v>47935</v>
      </c>
      <c r="I65" s="49">
        <v>0</v>
      </c>
      <c r="J65" s="48">
        <v>3000</v>
      </c>
      <c r="K65" s="49">
        <v>0</v>
      </c>
      <c r="L65" s="49">
        <v>3000</v>
      </c>
      <c r="M65" s="49">
        <v>0</v>
      </c>
      <c r="N65" s="49">
        <v>0</v>
      </c>
      <c r="O65" s="49">
        <v>0</v>
      </c>
      <c r="P65" s="48">
        <v>342765</v>
      </c>
    </row>
    <row r="66" spans="1:16" ht="41.25">
      <c r="A66" s="34" t="s">
        <v>186</v>
      </c>
      <c r="B66" s="34" t="s">
        <v>187</v>
      </c>
      <c r="C66" s="34" t="s">
        <v>188</v>
      </c>
      <c r="D66" s="47" t="s">
        <v>189</v>
      </c>
      <c r="E66" s="48">
        <v>4656721</v>
      </c>
      <c r="F66" s="49">
        <v>4656721</v>
      </c>
      <c r="G66" s="49">
        <v>3649117</v>
      </c>
      <c r="H66" s="49">
        <v>152500</v>
      </c>
      <c r="I66" s="49">
        <v>0</v>
      </c>
      <c r="J66" s="48">
        <v>150000</v>
      </c>
      <c r="K66" s="49">
        <v>0</v>
      </c>
      <c r="L66" s="49">
        <v>50000</v>
      </c>
      <c r="M66" s="49">
        <v>0</v>
      </c>
      <c r="N66" s="49">
        <v>0</v>
      </c>
      <c r="O66" s="49">
        <v>100000</v>
      </c>
      <c r="P66" s="48">
        <v>4806721</v>
      </c>
    </row>
    <row r="67" spans="1:16" ht="27">
      <c r="A67" s="34" t="s">
        <v>190</v>
      </c>
      <c r="B67" s="34" t="s">
        <v>191</v>
      </c>
      <c r="C67" s="34" t="s">
        <v>192</v>
      </c>
      <c r="D67" s="47" t="s">
        <v>193</v>
      </c>
      <c r="E67" s="48">
        <v>684488</v>
      </c>
      <c r="F67" s="49">
        <v>684488</v>
      </c>
      <c r="G67" s="49">
        <v>546304</v>
      </c>
      <c r="H67" s="49">
        <v>18700</v>
      </c>
      <c r="I67" s="49">
        <v>0</v>
      </c>
      <c r="J67" s="48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8">
        <v>684488</v>
      </c>
    </row>
    <row r="68" spans="1:16" ht="27">
      <c r="A68" s="67" t="s">
        <v>398</v>
      </c>
      <c r="B68" s="67" t="s">
        <v>375</v>
      </c>
      <c r="C68" s="67" t="s">
        <v>375</v>
      </c>
      <c r="D68" s="44" t="s">
        <v>399</v>
      </c>
      <c r="E68" s="45">
        <v>3171915</v>
      </c>
      <c r="F68" s="46">
        <v>2373927</v>
      </c>
      <c r="G68" s="46">
        <v>1422849</v>
      </c>
      <c r="H68" s="46">
        <v>55600</v>
      </c>
      <c r="I68" s="46">
        <v>0</v>
      </c>
      <c r="J68" s="45">
        <v>72000</v>
      </c>
      <c r="K68" s="46">
        <v>72000</v>
      </c>
      <c r="L68" s="46">
        <v>0</v>
      </c>
      <c r="M68" s="46">
        <v>0</v>
      </c>
      <c r="N68" s="46">
        <v>0</v>
      </c>
      <c r="O68" s="46">
        <v>72000</v>
      </c>
      <c r="P68" s="45">
        <v>3243915</v>
      </c>
    </row>
    <row r="69" spans="1:16" ht="27">
      <c r="A69" s="67" t="s">
        <v>400</v>
      </c>
      <c r="B69" s="67" t="s">
        <v>375</v>
      </c>
      <c r="C69" s="67" t="s">
        <v>375</v>
      </c>
      <c r="D69" s="44" t="s">
        <v>399</v>
      </c>
      <c r="E69" s="45">
        <v>3171915</v>
      </c>
      <c r="F69" s="46">
        <v>2373927</v>
      </c>
      <c r="G69" s="46">
        <v>1422849</v>
      </c>
      <c r="H69" s="46">
        <v>55600</v>
      </c>
      <c r="I69" s="46">
        <v>0</v>
      </c>
      <c r="J69" s="45">
        <v>72000</v>
      </c>
      <c r="K69" s="46">
        <v>72000</v>
      </c>
      <c r="L69" s="46">
        <v>0</v>
      </c>
      <c r="M69" s="46">
        <v>0</v>
      </c>
      <c r="N69" s="46">
        <v>0</v>
      </c>
      <c r="O69" s="46">
        <v>72000</v>
      </c>
      <c r="P69" s="45">
        <v>3243915</v>
      </c>
    </row>
    <row r="70" spans="1:16" ht="41.25">
      <c r="A70" s="34" t="s">
        <v>194</v>
      </c>
      <c r="B70" s="34" t="s">
        <v>147</v>
      </c>
      <c r="C70" s="34" t="s">
        <v>100</v>
      </c>
      <c r="D70" s="47" t="s">
        <v>148</v>
      </c>
      <c r="E70" s="48">
        <v>1911662</v>
      </c>
      <c r="F70" s="49">
        <v>1911662</v>
      </c>
      <c r="G70" s="49">
        <v>1422849</v>
      </c>
      <c r="H70" s="49">
        <v>55600</v>
      </c>
      <c r="I70" s="49">
        <v>0</v>
      </c>
      <c r="J70" s="48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8">
        <v>1911662</v>
      </c>
    </row>
    <row r="71" spans="1:16" ht="13.5">
      <c r="A71" s="34" t="s">
        <v>195</v>
      </c>
      <c r="B71" s="34" t="s">
        <v>196</v>
      </c>
      <c r="C71" s="34" t="s">
        <v>104</v>
      </c>
      <c r="D71" s="47" t="s">
        <v>197</v>
      </c>
      <c r="E71" s="48">
        <v>797988</v>
      </c>
      <c r="F71" s="49">
        <v>0</v>
      </c>
      <c r="G71" s="49">
        <v>0</v>
      </c>
      <c r="H71" s="49">
        <v>0</v>
      </c>
      <c r="I71" s="49">
        <v>0</v>
      </c>
      <c r="J71" s="48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8">
        <v>797988</v>
      </c>
    </row>
    <row r="72" spans="1:16" ht="54.75">
      <c r="A72" s="34" t="s">
        <v>457</v>
      </c>
      <c r="B72" s="34" t="s">
        <v>478</v>
      </c>
      <c r="C72" s="34" t="s">
        <v>103</v>
      </c>
      <c r="D72" s="47" t="s">
        <v>479</v>
      </c>
      <c r="E72" s="48">
        <v>462265</v>
      </c>
      <c r="F72" s="49">
        <v>462265</v>
      </c>
      <c r="G72" s="49">
        <v>0</v>
      </c>
      <c r="H72" s="49">
        <v>0</v>
      </c>
      <c r="I72" s="49">
        <v>0</v>
      </c>
      <c r="J72" s="48">
        <v>72000</v>
      </c>
      <c r="K72" s="49">
        <v>72000</v>
      </c>
      <c r="L72" s="49">
        <v>0</v>
      </c>
      <c r="M72" s="49">
        <v>0</v>
      </c>
      <c r="N72" s="49">
        <v>0</v>
      </c>
      <c r="O72" s="49">
        <v>72000</v>
      </c>
      <c r="P72" s="48">
        <v>534265</v>
      </c>
    </row>
    <row r="73" spans="1:16" s="124" customFormat="1" ht="13.5">
      <c r="A73" s="43" t="s">
        <v>73</v>
      </c>
      <c r="B73" s="43" t="s">
        <v>73</v>
      </c>
      <c r="C73" s="43" t="s">
        <v>73</v>
      </c>
      <c r="D73" s="42" t="s">
        <v>198</v>
      </c>
      <c r="E73" s="45">
        <v>202801618</v>
      </c>
      <c r="F73" s="45">
        <v>192297487</v>
      </c>
      <c r="G73" s="45">
        <v>125676154</v>
      </c>
      <c r="H73" s="45">
        <v>20551114</v>
      </c>
      <c r="I73" s="45">
        <v>9706143</v>
      </c>
      <c r="J73" s="45">
        <v>15282843</v>
      </c>
      <c r="K73" s="45">
        <v>8486932</v>
      </c>
      <c r="L73" s="45">
        <v>6500911</v>
      </c>
      <c r="M73" s="45">
        <v>16500</v>
      </c>
      <c r="N73" s="45">
        <v>269681</v>
      </c>
      <c r="O73" s="45">
        <v>8781932</v>
      </c>
      <c r="P73" s="45">
        <v>218084461</v>
      </c>
    </row>
    <row r="74" spans="3:6" ht="18">
      <c r="C74" s="31"/>
      <c r="D74" s="31"/>
      <c r="F74" s="31"/>
    </row>
    <row r="76" spans="1:5" ht="17.25">
      <c r="A76" s="30" t="s">
        <v>230</v>
      </c>
      <c r="E76" s="30" t="s">
        <v>231</v>
      </c>
    </row>
  </sheetData>
  <sheetProtection/>
  <mergeCells count="22">
    <mergeCell ref="M13:M14"/>
    <mergeCell ref="G12:H12"/>
    <mergeCell ref="F12:F14"/>
    <mergeCell ref="O12:O14"/>
    <mergeCell ref="K12:K14"/>
    <mergeCell ref="N13:N14"/>
    <mergeCell ref="G13:G14"/>
    <mergeCell ref="H13:H14"/>
    <mergeCell ref="M12:N12"/>
    <mergeCell ref="J12:J14"/>
    <mergeCell ref="I12:I14"/>
    <mergeCell ref="L12:L14"/>
    <mergeCell ref="A7:P7"/>
    <mergeCell ref="A8:P8"/>
    <mergeCell ref="A11:A14"/>
    <mergeCell ref="B11:B14"/>
    <mergeCell ref="C11:C14"/>
    <mergeCell ref="D11:D14"/>
    <mergeCell ref="P11:P14"/>
    <mergeCell ref="E12:E14"/>
    <mergeCell ref="E11:I11"/>
    <mergeCell ref="J11:O11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46" r:id="rId1"/>
  <rowBreaks count="1" manualBreakCount="1">
    <brk id="3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="115" zoomScaleSheetLayoutView="115" zoomScalePageLayoutView="0" workbookViewId="0" topLeftCell="A4">
      <selection activeCell="A4" sqref="A4:IV5"/>
    </sheetView>
  </sheetViews>
  <sheetFormatPr defaultColWidth="9.00390625" defaultRowHeight="12.75"/>
  <cols>
    <col min="1" max="1" width="10.375" style="0" customWidth="1"/>
    <col min="2" max="2" width="11.00390625" style="0" customWidth="1"/>
    <col min="4" max="4" width="23.375" style="0" customWidth="1"/>
  </cols>
  <sheetData>
    <row r="1" s="9" customFormat="1" ht="18">
      <c r="J1" s="9" t="s">
        <v>199</v>
      </c>
    </row>
    <row r="2" s="9" customFormat="1" ht="18">
      <c r="J2" s="11" t="s">
        <v>314</v>
      </c>
    </row>
    <row r="3" s="9" customFormat="1" ht="18">
      <c r="J3" s="11" t="s">
        <v>569</v>
      </c>
    </row>
    <row r="4" s="9" customFormat="1" ht="18"/>
    <row r="5" spans="1:16" s="9" customFormat="1" ht="18">
      <c r="A5" s="146" t="s">
        <v>355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="9" customFormat="1" ht="18">
      <c r="A6" s="22" t="s">
        <v>74</v>
      </c>
    </row>
    <row r="7" spans="1:16" s="9" customFormat="1" ht="18">
      <c r="A7" s="23" t="s">
        <v>75</v>
      </c>
      <c r="P7" s="10" t="s">
        <v>315</v>
      </c>
    </row>
    <row r="8" spans="1:16" ht="12.75">
      <c r="A8" s="148" t="s">
        <v>89</v>
      </c>
      <c r="B8" s="148" t="s">
        <v>90</v>
      </c>
      <c r="C8" s="148" t="s">
        <v>91</v>
      </c>
      <c r="D8" s="144" t="s">
        <v>92</v>
      </c>
      <c r="E8" s="144" t="s">
        <v>200</v>
      </c>
      <c r="F8" s="144"/>
      <c r="G8" s="144"/>
      <c r="H8" s="144"/>
      <c r="I8" s="144" t="s">
        <v>201</v>
      </c>
      <c r="J8" s="144"/>
      <c r="K8" s="144"/>
      <c r="L8" s="144"/>
      <c r="M8" s="145" t="s">
        <v>202</v>
      </c>
      <c r="N8" s="144"/>
      <c r="O8" s="144"/>
      <c r="P8" s="144"/>
    </row>
    <row r="9" spans="1:16" ht="12.75">
      <c r="A9" s="144"/>
      <c r="B9" s="144"/>
      <c r="C9" s="144"/>
      <c r="D9" s="144"/>
      <c r="E9" s="144" t="s">
        <v>203</v>
      </c>
      <c r="F9" s="144" t="s">
        <v>204</v>
      </c>
      <c r="G9" s="144"/>
      <c r="H9" s="145" t="s">
        <v>205</v>
      </c>
      <c r="I9" s="144" t="s">
        <v>203</v>
      </c>
      <c r="J9" s="144" t="s">
        <v>204</v>
      </c>
      <c r="K9" s="144"/>
      <c r="L9" s="145" t="s">
        <v>205</v>
      </c>
      <c r="M9" s="145" t="s">
        <v>203</v>
      </c>
      <c r="N9" s="145" t="s">
        <v>204</v>
      </c>
      <c r="O9" s="145"/>
      <c r="P9" s="145" t="s">
        <v>205</v>
      </c>
    </row>
    <row r="10" spans="1:16" ht="12.75">
      <c r="A10" s="144"/>
      <c r="B10" s="144"/>
      <c r="C10" s="144"/>
      <c r="D10" s="144"/>
      <c r="E10" s="144"/>
      <c r="F10" s="144" t="s">
        <v>321</v>
      </c>
      <c r="G10" s="144" t="s">
        <v>322</v>
      </c>
      <c r="H10" s="144"/>
      <c r="I10" s="144"/>
      <c r="J10" s="144" t="s">
        <v>321</v>
      </c>
      <c r="K10" s="144" t="s">
        <v>322</v>
      </c>
      <c r="L10" s="144"/>
      <c r="M10" s="144"/>
      <c r="N10" s="145" t="s">
        <v>321</v>
      </c>
      <c r="O10" s="145" t="s">
        <v>322</v>
      </c>
      <c r="P10" s="144"/>
    </row>
    <row r="11" spans="1:16" ht="105" customHeigh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</row>
    <row r="12" spans="1:16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2">
        <v>8</v>
      </c>
      <c r="I12" s="1">
        <v>9</v>
      </c>
      <c r="J12" s="1">
        <v>10</v>
      </c>
      <c r="K12" s="1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</row>
    <row r="13" spans="1:16" ht="12.75">
      <c r="A13" s="3"/>
      <c r="B13" s="4"/>
      <c r="C13" s="4"/>
      <c r="D13" s="4"/>
      <c r="E13" s="12">
        <v>0</v>
      </c>
      <c r="F13" s="13">
        <v>0</v>
      </c>
      <c r="G13" s="13">
        <v>0</v>
      </c>
      <c r="H13" s="14">
        <v>0</v>
      </c>
      <c r="I13" s="13">
        <v>0</v>
      </c>
      <c r="J13" s="13">
        <v>0</v>
      </c>
      <c r="K13" s="13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ht="12.75">
      <c r="A14" s="3"/>
      <c r="B14" s="4"/>
      <c r="C14" s="4"/>
      <c r="D14" s="4"/>
      <c r="E14" s="12">
        <v>0</v>
      </c>
      <c r="F14" s="13">
        <v>0</v>
      </c>
      <c r="G14" s="13">
        <v>0</v>
      </c>
      <c r="H14" s="14">
        <v>0</v>
      </c>
      <c r="I14" s="13">
        <v>0</v>
      </c>
      <c r="J14" s="13">
        <v>0</v>
      </c>
      <c r="K14" s="13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12.75">
      <c r="A15" s="5"/>
      <c r="B15" s="6"/>
      <c r="C15" s="6"/>
      <c r="D15" s="6"/>
      <c r="E15" s="15">
        <v>0</v>
      </c>
      <c r="F15" s="16">
        <v>0</v>
      </c>
      <c r="G15" s="16">
        <v>0</v>
      </c>
      <c r="H15" s="17">
        <v>0</v>
      </c>
      <c r="I15" s="16">
        <v>0</v>
      </c>
      <c r="J15" s="16">
        <v>0</v>
      </c>
      <c r="K15" s="16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2.75">
      <c r="A16" s="18" t="s">
        <v>73</v>
      </c>
      <c r="B16" s="19" t="s">
        <v>73</v>
      </c>
      <c r="C16" s="19" t="s">
        <v>73</v>
      </c>
      <c r="D16" s="19" t="s">
        <v>198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1:16" ht="12.75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</row>
    <row r="19" spans="1:8" s="9" customFormat="1" ht="18">
      <c r="A19" s="30" t="s">
        <v>230</v>
      </c>
      <c r="B19" s="31"/>
      <c r="C19" s="31"/>
      <c r="E19" s="31"/>
      <c r="F19" s="30" t="s">
        <v>231</v>
      </c>
      <c r="H19" s="21"/>
    </row>
  </sheetData>
  <sheetProtection/>
  <mergeCells count="24">
    <mergeCell ref="A17:P17"/>
    <mergeCell ref="P9:P11"/>
    <mergeCell ref="F10:F11"/>
    <mergeCell ref="G10:G11"/>
    <mergeCell ref="J10:J11"/>
    <mergeCell ref="K10:K11"/>
    <mergeCell ref="A5:P5"/>
    <mergeCell ref="A8:A11"/>
    <mergeCell ref="B8:B11"/>
    <mergeCell ref="C8:C11"/>
    <mergeCell ref="D8:D11"/>
    <mergeCell ref="E8:H8"/>
    <mergeCell ref="N10:N11"/>
    <mergeCell ref="O10:O11"/>
    <mergeCell ref="H9:H11"/>
    <mergeCell ref="I9:I11"/>
    <mergeCell ref="I8:L8"/>
    <mergeCell ref="M8:P8"/>
    <mergeCell ref="E9:E11"/>
    <mergeCell ref="F9:G9"/>
    <mergeCell ref="J9:K9"/>
    <mergeCell ref="L9:L11"/>
    <mergeCell ref="M9:M11"/>
    <mergeCell ref="N9:O9"/>
  </mergeCells>
  <printOptions horizontalCentered="1"/>
  <pageMargins left="0.7874015748031497" right="0.7874015748031497" top="1.1811023622047245" bottom="0.3937007874015748" header="1.1811023622047245" footer="0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="115" zoomScaleSheetLayoutView="115" zoomScalePageLayoutView="0" workbookViewId="0" topLeftCell="A37">
      <selection activeCell="B18" sqref="B18"/>
    </sheetView>
  </sheetViews>
  <sheetFormatPr defaultColWidth="9.00390625" defaultRowHeight="12.75"/>
  <cols>
    <col min="1" max="1" width="18.125" style="0" customWidth="1"/>
    <col min="2" max="2" width="17.50390625" style="0" customWidth="1"/>
    <col min="3" max="3" width="56.125" style="0" customWidth="1"/>
    <col min="4" max="4" width="18.375" style="0" customWidth="1"/>
    <col min="8" max="8" width="9.875" style="0" customWidth="1"/>
  </cols>
  <sheetData>
    <row r="1" s="9" customFormat="1" ht="18">
      <c r="C1" s="9" t="s">
        <v>206</v>
      </c>
    </row>
    <row r="2" s="9" customFormat="1" ht="18">
      <c r="C2" s="11" t="s">
        <v>314</v>
      </c>
    </row>
    <row r="3" s="9" customFormat="1" ht="18">
      <c r="C3" s="11" t="s">
        <v>569</v>
      </c>
    </row>
    <row r="4" spans="3:4" s="9" customFormat="1" ht="18">
      <c r="C4" s="11" t="s">
        <v>567</v>
      </c>
      <c r="D4" s="11"/>
    </row>
    <row r="5" spans="3:4" s="9" customFormat="1" ht="18">
      <c r="C5" s="11" t="s">
        <v>568</v>
      </c>
      <c r="D5" s="11"/>
    </row>
    <row r="6" s="9" customFormat="1" ht="18"/>
    <row r="7" spans="1:4" s="9" customFormat="1" ht="18.75" customHeight="1">
      <c r="A7" s="152" t="s">
        <v>354</v>
      </c>
      <c r="B7" s="153"/>
      <c r="C7" s="153"/>
      <c r="D7" s="153"/>
    </row>
    <row r="8" spans="1:4" s="9" customFormat="1" ht="18">
      <c r="A8" s="154" t="s">
        <v>74</v>
      </c>
      <c r="B8" s="153"/>
      <c r="C8" s="153"/>
      <c r="D8" s="153"/>
    </row>
    <row r="9" spans="1:4" s="9" customFormat="1" ht="14.25" customHeight="1">
      <c r="A9" s="153" t="s">
        <v>75</v>
      </c>
      <c r="B9" s="153"/>
      <c r="C9" s="153"/>
      <c r="D9" s="153"/>
    </row>
    <row r="10" spans="1:4" ht="13.5">
      <c r="A10" s="33" t="s">
        <v>576</v>
      </c>
      <c r="B10" s="63"/>
      <c r="C10" s="63"/>
      <c r="D10" s="63"/>
    </row>
    <row r="11" spans="1:4" ht="15.75" customHeight="1">
      <c r="A11" s="63"/>
      <c r="B11" s="63"/>
      <c r="C11" s="63"/>
      <c r="D11" s="64" t="s">
        <v>315</v>
      </c>
    </row>
    <row r="12" spans="1:4" ht="44.25" customHeight="1">
      <c r="A12" s="54" t="s">
        <v>307</v>
      </c>
      <c r="B12" s="155" t="s">
        <v>308</v>
      </c>
      <c r="C12" s="156"/>
      <c r="D12" s="54" t="s">
        <v>318</v>
      </c>
    </row>
    <row r="13" spans="1:4" ht="13.5">
      <c r="A13" s="54">
        <v>1</v>
      </c>
      <c r="B13" s="155">
        <v>2</v>
      </c>
      <c r="C13" s="156"/>
      <c r="D13" s="54">
        <v>3</v>
      </c>
    </row>
    <row r="14" spans="1:4" ht="13.5">
      <c r="A14" s="150" t="s">
        <v>207</v>
      </c>
      <c r="B14" s="151"/>
      <c r="C14" s="151"/>
      <c r="D14" s="151"/>
    </row>
    <row r="15" spans="1:4" ht="13.5">
      <c r="A15" s="122" t="s">
        <v>303</v>
      </c>
      <c r="B15" s="127" t="s">
        <v>554</v>
      </c>
      <c r="C15" s="126"/>
      <c r="D15" s="119">
        <v>44215200</v>
      </c>
    </row>
    <row r="16" spans="1:4" ht="13.5">
      <c r="A16" s="55" t="s">
        <v>401</v>
      </c>
      <c r="B16" s="56" t="s">
        <v>343</v>
      </c>
      <c r="C16" s="57"/>
      <c r="D16" s="58">
        <v>44215200</v>
      </c>
    </row>
    <row r="17" spans="1:4" ht="69">
      <c r="A17" s="122" t="s">
        <v>515</v>
      </c>
      <c r="B17" s="127" t="s">
        <v>3</v>
      </c>
      <c r="C17" s="126"/>
      <c r="D17" s="119">
        <v>874400</v>
      </c>
    </row>
    <row r="18" spans="1:4" ht="13.5">
      <c r="A18" s="55" t="s">
        <v>401</v>
      </c>
      <c r="B18" s="56" t="s">
        <v>343</v>
      </c>
      <c r="C18" s="57"/>
      <c r="D18" s="58">
        <v>874400</v>
      </c>
    </row>
    <row r="19" spans="1:4" ht="29.25" customHeight="1">
      <c r="A19" s="122" t="s">
        <v>369</v>
      </c>
      <c r="B19" s="127" t="s">
        <v>555</v>
      </c>
      <c r="C19" s="126"/>
      <c r="D19" s="119">
        <v>58671300</v>
      </c>
    </row>
    <row r="20" spans="1:4" ht="13.5">
      <c r="A20" s="55" t="s">
        <v>401</v>
      </c>
      <c r="B20" s="56" t="s">
        <v>343</v>
      </c>
      <c r="C20" s="57"/>
      <c r="D20" s="58">
        <v>58671300</v>
      </c>
    </row>
    <row r="21" spans="1:4" ht="58.5" customHeight="1">
      <c r="A21" s="122" t="s">
        <v>372</v>
      </c>
      <c r="B21" s="127" t="s">
        <v>373</v>
      </c>
      <c r="C21" s="126"/>
      <c r="D21" s="119">
        <v>1599594</v>
      </c>
    </row>
    <row r="22" spans="1:4" ht="15.75" customHeight="1">
      <c r="A22" s="55" t="s">
        <v>402</v>
      </c>
      <c r="B22" s="56" t="s">
        <v>403</v>
      </c>
      <c r="C22" s="57"/>
      <c r="D22" s="58">
        <v>1599594</v>
      </c>
    </row>
    <row r="23" spans="1:4" ht="45" customHeight="1">
      <c r="A23" s="122" t="s">
        <v>419</v>
      </c>
      <c r="B23" s="127" t="s">
        <v>420</v>
      </c>
      <c r="C23" s="126"/>
      <c r="D23" s="119">
        <v>1324300</v>
      </c>
    </row>
    <row r="24" spans="1:4" ht="13.5">
      <c r="A24" s="55" t="s">
        <v>402</v>
      </c>
      <c r="B24" s="56" t="s">
        <v>403</v>
      </c>
      <c r="C24" s="57"/>
      <c r="D24" s="58">
        <v>1324300</v>
      </c>
    </row>
    <row r="25" spans="1:4" ht="41.25" customHeight="1">
      <c r="A25" s="122" t="s">
        <v>493</v>
      </c>
      <c r="B25" s="127" t="s">
        <v>494</v>
      </c>
      <c r="C25" s="126"/>
      <c r="D25" s="119">
        <v>168454</v>
      </c>
    </row>
    <row r="26" spans="1:4" ht="13.5">
      <c r="A26" s="55" t="s">
        <v>402</v>
      </c>
      <c r="B26" s="56" t="s">
        <v>403</v>
      </c>
      <c r="C26" s="57"/>
      <c r="D26" s="58">
        <v>168454</v>
      </c>
    </row>
    <row r="27" spans="1:4" ht="23.25" customHeight="1">
      <c r="A27" s="150" t="s">
        <v>208</v>
      </c>
      <c r="B27" s="151"/>
      <c r="C27" s="151"/>
      <c r="D27" s="151"/>
    </row>
    <row r="28" spans="1:4" ht="13.5">
      <c r="A28" s="122" t="s">
        <v>303</v>
      </c>
      <c r="B28" s="127" t="s">
        <v>554</v>
      </c>
      <c r="C28" s="126"/>
      <c r="D28" s="119">
        <v>0</v>
      </c>
    </row>
    <row r="29" spans="1:4" ht="13.5">
      <c r="A29" s="55" t="s">
        <v>401</v>
      </c>
      <c r="B29" s="56" t="s">
        <v>343</v>
      </c>
      <c r="C29" s="57"/>
      <c r="D29" s="58">
        <v>0</v>
      </c>
    </row>
    <row r="30" spans="1:4" ht="69">
      <c r="A30" s="122" t="s">
        <v>515</v>
      </c>
      <c r="B30" s="127" t="s">
        <v>57</v>
      </c>
      <c r="C30" s="126"/>
      <c r="D30" s="119">
        <v>0</v>
      </c>
    </row>
    <row r="31" spans="1:4" ht="13.5">
      <c r="A31" s="55" t="s">
        <v>401</v>
      </c>
      <c r="B31" s="56" t="s">
        <v>343</v>
      </c>
      <c r="C31" s="57"/>
      <c r="D31" s="58">
        <v>0</v>
      </c>
    </row>
    <row r="32" spans="1:4" ht="45" customHeight="1">
      <c r="A32" s="122" t="s">
        <v>369</v>
      </c>
      <c r="B32" s="127" t="s">
        <v>555</v>
      </c>
      <c r="C32" s="126"/>
      <c r="D32" s="119">
        <v>0</v>
      </c>
    </row>
    <row r="33" spans="1:4" ht="13.5">
      <c r="A33" s="55" t="s">
        <v>401</v>
      </c>
      <c r="B33" s="56" t="s">
        <v>343</v>
      </c>
      <c r="C33" s="57"/>
      <c r="D33" s="58">
        <v>0</v>
      </c>
    </row>
    <row r="34" spans="1:4" ht="41.25">
      <c r="A34" s="122" t="s">
        <v>372</v>
      </c>
      <c r="B34" s="127" t="s">
        <v>373</v>
      </c>
      <c r="C34" s="126"/>
      <c r="D34" s="119">
        <v>0</v>
      </c>
    </row>
    <row r="35" spans="1:5" ht="18">
      <c r="A35" s="55" t="s">
        <v>402</v>
      </c>
      <c r="B35" s="56" t="s">
        <v>403</v>
      </c>
      <c r="C35" s="57"/>
      <c r="D35" s="58">
        <v>0</v>
      </c>
      <c r="E35" s="31"/>
    </row>
    <row r="36" spans="1:4" ht="27">
      <c r="A36" s="122" t="s">
        <v>419</v>
      </c>
      <c r="B36" s="127" t="s">
        <v>420</v>
      </c>
      <c r="C36" s="126"/>
      <c r="D36" s="119">
        <v>0</v>
      </c>
    </row>
    <row r="37" spans="1:4" ht="13.5">
      <c r="A37" s="55" t="s">
        <v>402</v>
      </c>
      <c r="B37" s="56" t="s">
        <v>403</v>
      </c>
      <c r="C37" s="57"/>
      <c r="D37" s="58">
        <v>0</v>
      </c>
    </row>
    <row r="38" spans="1:4" ht="41.25">
      <c r="A38" s="122" t="s">
        <v>493</v>
      </c>
      <c r="B38" s="127" t="s">
        <v>494</v>
      </c>
      <c r="C38" s="126"/>
      <c r="D38" s="119">
        <v>0</v>
      </c>
    </row>
    <row r="39" spans="1:4" ht="13.5">
      <c r="A39" s="55" t="s">
        <v>402</v>
      </c>
      <c r="B39" s="56" t="s">
        <v>403</v>
      </c>
      <c r="C39" s="57"/>
      <c r="D39" s="58">
        <v>0</v>
      </c>
    </row>
    <row r="40" spans="1:4" ht="13.5">
      <c r="A40" s="59" t="s">
        <v>73</v>
      </c>
      <c r="B40" s="60" t="s">
        <v>309</v>
      </c>
      <c r="C40" s="61"/>
      <c r="D40" s="62">
        <v>106853248</v>
      </c>
    </row>
    <row r="41" spans="1:4" ht="13.5">
      <c r="A41" s="59" t="s">
        <v>73</v>
      </c>
      <c r="B41" s="60" t="s">
        <v>203</v>
      </c>
      <c r="C41" s="61"/>
      <c r="D41" s="62">
        <v>106853248</v>
      </c>
    </row>
    <row r="42" spans="1:8" ht="18">
      <c r="A42" s="59" t="s">
        <v>73</v>
      </c>
      <c r="B42" s="60" t="s">
        <v>204</v>
      </c>
      <c r="C42" s="61"/>
      <c r="D42" s="62">
        <v>0</v>
      </c>
      <c r="E42" s="31"/>
      <c r="G42" s="9"/>
      <c r="H42" s="21"/>
    </row>
    <row r="43" spans="1:4" ht="13.5">
      <c r="A43" s="63"/>
      <c r="B43" s="63"/>
      <c r="C43" s="63"/>
      <c r="D43" s="63"/>
    </row>
    <row r="44" spans="1:4" ht="13.5">
      <c r="A44" s="33" t="s">
        <v>577</v>
      </c>
      <c r="B44" s="63"/>
      <c r="C44" s="63"/>
      <c r="D44" s="64" t="s">
        <v>315</v>
      </c>
    </row>
    <row r="45" spans="1:4" ht="96">
      <c r="A45" s="54" t="s">
        <v>310</v>
      </c>
      <c r="B45" s="54" t="s">
        <v>311</v>
      </c>
      <c r="C45" s="54" t="s">
        <v>312</v>
      </c>
      <c r="D45" s="54" t="s">
        <v>318</v>
      </c>
    </row>
    <row r="46" spans="1:4" ht="13.5">
      <c r="A46" s="54">
        <v>1</v>
      </c>
      <c r="B46" s="54">
        <v>2</v>
      </c>
      <c r="C46" s="54">
        <v>3</v>
      </c>
      <c r="D46" s="54">
        <v>4</v>
      </c>
    </row>
    <row r="47" spans="1:8" ht="18">
      <c r="A47" s="150" t="s">
        <v>209</v>
      </c>
      <c r="B47" s="151"/>
      <c r="C47" s="151"/>
      <c r="D47" s="151"/>
      <c r="E47" s="31"/>
      <c r="G47" s="9"/>
      <c r="H47" s="21"/>
    </row>
    <row r="48" spans="1:4" ht="41.25">
      <c r="A48" s="118" t="s">
        <v>457</v>
      </c>
      <c r="B48" s="118" t="s">
        <v>478</v>
      </c>
      <c r="C48" s="128" t="s">
        <v>479</v>
      </c>
      <c r="D48" s="119">
        <v>462265</v>
      </c>
    </row>
    <row r="49" spans="1:4" ht="13.5">
      <c r="A49" s="120" t="s">
        <v>401</v>
      </c>
      <c r="B49" s="120" t="s">
        <v>478</v>
      </c>
      <c r="C49" s="121" t="s">
        <v>343</v>
      </c>
      <c r="D49" s="58">
        <v>462265</v>
      </c>
    </row>
    <row r="50" spans="1:4" ht="13.5">
      <c r="A50" s="150" t="s">
        <v>210</v>
      </c>
      <c r="B50" s="151"/>
      <c r="C50" s="151"/>
      <c r="D50" s="151"/>
    </row>
    <row r="51" spans="1:4" ht="41.25">
      <c r="A51" s="122" t="s">
        <v>457</v>
      </c>
      <c r="B51" s="122" t="s">
        <v>478</v>
      </c>
      <c r="C51" s="129" t="s">
        <v>479</v>
      </c>
      <c r="D51" s="119">
        <v>72000</v>
      </c>
    </row>
    <row r="52" spans="1:4" ht="13.5">
      <c r="A52" s="55" t="s">
        <v>401</v>
      </c>
      <c r="B52" s="55" t="s">
        <v>478</v>
      </c>
      <c r="C52" s="34" t="s">
        <v>343</v>
      </c>
      <c r="D52" s="58">
        <v>72000</v>
      </c>
    </row>
    <row r="53" spans="1:4" ht="13.5">
      <c r="A53" s="123" t="s">
        <v>73</v>
      </c>
      <c r="B53" s="123" t="s">
        <v>73</v>
      </c>
      <c r="C53" s="65" t="s">
        <v>309</v>
      </c>
      <c r="D53" s="62">
        <v>534265</v>
      </c>
    </row>
    <row r="54" spans="1:5" ht="18">
      <c r="A54" s="123" t="s">
        <v>73</v>
      </c>
      <c r="B54" s="123" t="s">
        <v>73</v>
      </c>
      <c r="C54" s="65" t="s">
        <v>203</v>
      </c>
      <c r="D54" s="62">
        <v>462265</v>
      </c>
      <c r="E54" s="31"/>
    </row>
    <row r="55" spans="1:4" ht="13.5">
      <c r="A55" s="123" t="s">
        <v>73</v>
      </c>
      <c r="B55" s="123" t="s">
        <v>73</v>
      </c>
      <c r="C55" s="65" t="s">
        <v>204</v>
      </c>
      <c r="D55" s="62">
        <v>72000</v>
      </c>
    </row>
    <row r="59" spans="1:8" ht="18">
      <c r="A59" s="30" t="s">
        <v>230</v>
      </c>
      <c r="B59" s="31"/>
      <c r="C59" s="113" t="s">
        <v>231</v>
      </c>
      <c r="D59" s="9"/>
      <c r="E59" s="31"/>
      <c r="G59" s="9"/>
      <c r="H59" s="21"/>
    </row>
  </sheetData>
  <sheetProtection/>
  <mergeCells count="9">
    <mergeCell ref="A47:D47"/>
    <mergeCell ref="A50:D50"/>
    <mergeCell ref="A7:D7"/>
    <mergeCell ref="A8:D8"/>
    <mergeCell ref="A9:D9"/>
    <mergeCell ref="B12:C12"/>
    <mergeCell ref="B13:C13"/>
    <mergeCell ref="A14:D14"/>
    <mergeCell ref="A27:D27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50" r:id="rId1"/>
  <colBreaks count="1" manualBreakCount="1">
    <brk id="8" max="9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20">
      <selection activeCell="E20" sqref="E20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5.625" style="0" customWidth="1"/>
    <col min="4" max="4" width="42.00390625" style="0" customWidth="1"/>
    <col min="5" max="5" width="49.875" style="0" customWidth="1"/>
    <col min="6" max="6" width="16.00390625" style="0" customWidth="1"/>
    <col min="7" max="7" width="16.375" style="0" customWidth="1"/>
    <col min="8" max="8" width="15.50390625" style="0" customWidth="1"/>
    <col min="9" max="9" width="20.50390625" style="0" customWidth="1"/>
    <col min="10" max="10" width="14.875" style="0" customWidth="1"/>
  </cols>
  <sheetData>
    <row r="1" s="9" customFormat="1" ht="18">
      <c r="G1" s="9" t="s">
        <v>211</v>
      </c>
    </row>
    <row r="2" s="9" customFormat="1" ht="18">
      <c r="G2" s="11" t="s">
        <v>314</v>
      </c>
    </row>
    <row r="3" s="9" customFormat="1" ht="18">
      <c r="G3" s="11" t="s">
        <v>569</v>
      </c>
    </row>
    <row r="4" s="9" customFormat="1" ht="18">
      <c r="G4" s="11" t="s">
        <v>567</v>
      </c>
    </row>
    <row r="5" s="9" customFormat="1" ht="18">
      <c r="G5" s="11" t="s">
        <v>568</v>
      </c>
    </row>
    <row r="6" s="9" customFormat="1" ht="18"/>
    <row r="7" spans="1:10" s="9" customFormat="1" ht="18">
      <c r="A7" s="152" t="s">
        <v>335</v>
      </c>
      <c r="B7" s="153"/>
      <c r="C7" s="153"/>
      <c r="D7" s="153"/>
      <c r="E7" s="153"/>
      <c r="F7" s="153"/>
      <c r="G7" s="153"/>
      <c r="H7" s="153"/>
      <c r="I7" s="153"/>
      <c r="J7" s="153"/>
    </row>
    <row r="8" spans="1:10" s="9" customFormat="1" ht="18">
      <c r="A8" s="152" t="s">
        <v>356</v>
      </c>
      <c r="B8" s="153"/>
      <c r="C8" s="153"/>
      <c r="D8" s="153"/>
      <c r="E8" s="153"/>
      <c r="F8" s="153"/>
      <c r="G8" s="153"/>
      <c r="H8" s="153"/>
      <c r="I8" s="153"/>
      <c r="J8" s="153"/>
    </row>
    <row r="9" spans="1:10" s="9" customFormat="1" ht="18">
      <c r="A9" s="116" t="s">
        <v>74</v>
      </c>
      <c r="B9" s="63"/>
      <c r="C9" s="63"/>
      <c r="D9" s="63"/>
      <c r="E9" s="63"/>
      <c r="F9" s="63"/>
      <c r="G9" s="63"/>
      <c r="H9" s="63"/>
      <c r="I9" s="63"/>
      <c r="J9" s="63"/>
    </row>
    <row r="10" spans="1:10" s="9" customFormat="1" ht="18">
      <c r="A10" s="63" t="s">
        <v>75</v>
      </c>
      <c r="B10" s="63"/>
      <c r="C10" s="63"/>
      <c r="D10" s="63"/>
      <c r="E10" s="63"/>
      <c r="F10" s="63"/>
      <c r="G10" s="63"/>
      <c r="H10" s="63"/>
      <c r="I10" s="63"/>
      <c r="J10" s="64"/>
    </row>
    <row r="11" spans="1:10" s="9" customFormat="1" ht="96">
      <c r="A11" s="34" t="s">
        <v>89</v>
      </c>
      <c r="B11" s="34" t="s">
        <v>90</v>
      </c>
      <c r="C11" s="34" t="s">
        <v>91</v>
      </c>
      <c r="D11" s="34" t="s">
        <v>92</v>
      </c>
      <c r="E11" s="34" t="s">
        <v>336</v>
      </c>
      <c r="F11" s="34" t="s">
        <v>337</v>
      </c>
      <c r="G11" s="34" t="s">
        <v>338</v>
      </c>
      <c r="H11" s="34" t="s">
        <v>339</v>
      </c>
      <c r="I11" s="34" t="s">
        <v>404</v>
      </c>
      <c r="J11" s="34" t="s">
        <v>405</v>
      </c>
    </row>
    <row r="12" spans="1:10" s="8" customFormat="1" ht="13.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</row>
    <row r="13" spans="1:10" s="8" customFormat="1" ht="21.75" customHeight="1">
      <c r="A13" s="67" t="s">
        <v>374</v>
      </c>
      <c r="B13" s="67" t="s">
        <v>375</v>
      </c>
      <c r="C13" s="67" t="s">
        <v>375</v>
      </c>
      <c r="D13" s="130" t="s">
        <v>376</v>
      </c>
      <c r="E13" s="68"/>
      <c r="F13" s="67" t="s">
        <v>375</v>
      </c>
      <c r="G13" s="38">
        <v>1618452</v>
      </c>
      <c r="H13" s="38">
        <v>1618452</v>
      </c>
      <c r="I13" s="38">
        <v>666901</v>
      </c>
      <c r="J13" s="38" t="s">
        <v>406</v>
      </c>
    </row>
    <row r="14" spans="1:10" s="8" customFormat="1" ht="21.75" customHeight="1">
      <c r="A14" s="67" t="s">
        <v>377</v>
      </c>
      <c r="B14" s="67" t="s">
        <v>375</v>
      </c>
      <c r="C14" s="67" t="s">
        <v>375</v>
      </c>
      <c r="D14" s="130" t="s">
        <v>376</v>
      </c>
      <c r="E14" s="68"/>
      <c r="F14" s="67" t="s">
        <v>375</v>
      </c>
      <c r="G14" s="38">
        <v>1618452</v>
      </c>
      <c r="H14" s="38">
        <v>1618452</v>
      </c>
      <c r="I14" s="38">
        <v>666901</v>
      </c>
      <c r="J14" s="38" t="s">
        <v>406</v>
      </c>
    </row>
    <row r="15" spans="1:10" s="8" customFormat="1" ht="40.5" customHeight="1">
      <c r="A15" s="34" t="s">
        <v>530</v>
      </c>
      <c r="B15" s="34" t="s">
        <v>533</v>
      </c>
      <c r="C15" s="34" t="s">
        <v>384</v>
      </c>
      <c r="D15" s="131" t="s">
        <v>534</v>
      </c>
      <c r="E15" s="69" t="s">
        <v>544</v>
      </c>
      <c r="F15" s="34" t="s">
        <v>407</v>
      </c>
      <c r="G15" s="41">
        <v>200000</v>
      </c>
      <c r="H15" s="41">
        <v>200000</v>
      </c>
      <c r="I15" s="41">
        <v>200000</v>
      </c>
      <c r="J15" s="41" t="s">
        <v>408</v>
      </c>
    </row>
    <row r="16" spans="1:10" s="8" customFormat="1" ht="87.75" customHeight="1">
      <c r="A16" s="34" t="s">
        <v>549</v>
      </c>
      <c r="B16" s="34" t="s">
        <v>536</v>
      </c>
      <c r="C16" s="34" t="s">
        <v>219</v>
      </c>
      <c r="D16" s="131" t="s">
        <v>537</v>
      </c>
      <c r="E16" s="69" t="s">
        <v>562</v>
      </c>
      <c r="F16" s="34" t="s">
        <v>545</v>
      </c>
      <c r="G16" s="41">
        <v>1237952</v>
      </c>
      <c r="H16" s="41">
        <v>1237952</v>
      </c>
      <c r="I16" s="41">
        <v>286401</v>
      </c>
      <c r="J16" s="41" t="s">
        <v>408</v>
      </c>
    </row>
    <row r="17" spans="1:10" s="8" customFormat="1" ht="99" customHeight="1">
      <c r="A17" s="34" t="s">
        <v>522</v>
      </c>
      <c r="B17" s="34" t="s">
        <v>392</v>
      </c>
      <c r="C17" s="34" t="s">
        <v>393</v>
      </c>
      <c r="D17" s="131" t="s">
        <v>394</v>
      </c>
      <c r="E17" s="69" t="s">
        <v>2</v>
      </c>
      <c r="F17" s="34" t="s">
        <v>407</v>
      </c>
      <c r="G17" s="41">
        <v>180500</v>
      </c>
      <c r="H17" s="41">
        <v>180500</v>
      </c>
      <c r="I17" s="41">
        <v>180500</v>
      </c>
      <c r="J17" s="41" t="s">
        <v>408</v>
      </c>
    </row>
    <row r="18" spans="1:10" ht="36.75" customHeight="1">
      <c r="A18" s="67" t="s">
        <v>386</v>
      </c>
      <c r="B18" s="67" t="s">
        <v>375</v>
      </c>
      <c r="C18" s="67" t="s">
        <v>375</v>
      </c>
      <c r="D18" s="130" t="s">
        <v>387</v>
      </c>
      <c r="E18" s="68"/>
      <c r="F18" s="67" t="s">
        <v>375</v>
      </c>
      <c r="G18" s="38">
        <v>4795144</v>
      </c>
      <c r="H18" s="38">
        <v>4266073</v>
      </c>
      <c r="I18" s="38">
        <v>3405046</v>
      </c>
      <c r="J18" s="38" t="s">
        <v>406</v>
      </c>
    </row>
    <row r="19" spans="1:10" ht="27">
      <c r="A19" s="67" t="s">
        <v>388</v>
      </c>
      <c r="B19" s="67" t="s">
        <v>375</v>
      </c>
      <c r="C19" s="67" t="s">
        <v>375</v>
      </c>
      <c r="D19" s="130" t="s">
        <v>387</v>
      </c>
      <c r="E19" s="68"/>
      <c r="F19" s="67" t="s">
        <v>375</v>
      </c>
      <c r="G19" s="38">
        <v>4795144</v>
      </c>
      <c r="H19" s="38">
        <v>4266073</v>
      </c>
      <c r="I19" s="38">
        <v>3405046</v>
      </c>
      <c r="J19" s="38" t="s">
        <v>406</v>
      </c>
    </row>
    <row r="20" spans="1:10" ht="69">
      <c r="A20" s="34" t="s">
        <v>563</v>
      </c>
      <c r="B20" s="34" t="s">
        <v>564</v>
      </c>
      <c r="C20" s="34" t="s">
        <v>384</v>
      </c>
      <c r="D20" s="131" t="s">
        <v>565</v>
      </c>
      <c r="E20" s="69" t="s">
        <v>566</v>
      </c>
      <c r="F20" s="34" t="s">
        <v>407</v>
      </c>
      <c r="G20" s="41">
        <v>500000</v>
      </c>
      <c r="H20" s="41">
        <v>500000</v>
      </c>
      <c r="I20" s="41">
        <v>500000</v>
      </c>
      <c r="J20" s="41" t="s">
        <v>408</v>
      </c>
    </row>
    <row r="21" spans="1:10" ht="69">
      <c r="A21" s="34" t="s">
        <v>535</v>
      </c>
      <c r="B21" s="34" t="s">
        <v>536</v>
      </c>
      <c r="C21" s="34" t="s">
        <v>219</v>
      </c>
      <c r="D21" s="131" t="s">
        <v>537</v>
      </c>
      <c r="E21" s="69" t="s">
        <v>59</v>
      </c>
      <c r="F21" s="34" t="s">
        <v>545</v>
      </c>
      <c r="G21" s="41">
        <v>2375000</v>
      </c>
      <c r="H21" s="41">
        <v>2334663</v>
      </c>
      <c r="I21" s="41">
        <v>1579263</v>
      </c>
      <c r="J21" s="41" t="s">
        <v>408</v>
      </c>
    </row>
    <row r="22" spans="1:10" ht="96">
      <c r="A22" s="34" t="s">
        <v>391</v>
      </c>
      <c r="B22" s="34" t="s">
        <v>392</v>
      </c>
      <c r="C22" s="34" t="s">
        <v>393</v>
      </c>
      <c r="D22" s="131" t="s">
        <v>394</v>
      </c>
      <c r="E22" s="69" t="s">
        <v>0</v>
      </c>
      <c r="F22" s="34" t="s">
        <v>407</v>
      </c>
      <c r="G22" s="41">
        <v>440303</v>
      </c>
      <c r="H22" s="41">
        <v>280000</v>
      </c>
      <c r="I22" s="41">
        <v>280000</v>
      </c>
      <c r="J22" s="41" t="s">
        <v>408</v>
      </c>
    </row>
    <row r="23" spans="1:10" ht="96">
      <c r="A23" s="34" t="s">
        <v>391</v>
      </c>
      <c r="B23" s="34" t="s">
        <v>392</v>
      </c>
      <c r="C23" s="34" t="s">
        <v>393</v>
      </c>
      <c r="D23" s="131" t="s">
        <v>394</v>
      </c>
      <c r="E23" s="69" t="s">
        <v>1</v>
      </c>
      <c r="F23" s="34" t="s">
        <v>407</v>
      </c>
      <c r="G23" s="41">
        <v>819959</v>
      </c>
      <c r="H23" s="41">
        <v>600000</v>
      </c>
      <c r="I23" s="41">
        <v>600000</v>
      </c>
      <c r="J23" s="41" t="s">
        <v>408</v>
      </c>
    </row>
    <row r="24" spans="1:10" ht="69">
      <c r="A24" s="34" t="s">
        <v>391</v>
      </c>
      <c r="B24" s="34" t="s">
        <v>392</v>
      </c>
      <c r="C24" s="34" t="s">
        <v>393</v>
      </c>
      <c r="D24" s="131" t="s">
        <v>394</v>
      </c>
      <c r="E24" s="69" t="s">
        <v>66</v>
      </c>
      <c r="F24" s="34" t="s">
        <v>407</v>
      </c>
      <c r="G24" s="41">
        <v>262277</v>
      </c>
      <c r="H24" s="41">
        <v>153805</v>
      </c>
      <c r="I24" s="41">
        <v>48178</v>
      </c>
      <c r="J24" s="41" t="s">
        <v>507</v>
      </c>
    </row>
    <row r="25" spans="1:10" ht="41.25">
      <c r="A25" s="34" t="s">
        <v>391</v>
      </c>
      <c r="B25" s="34" t="s">
        <v>392</v>
      </c>
      <c r="C25" s="34" t="s">
        <v>393</v>
      </c>
      <c r="D25" s="131" t="s">
        <v>394</v>
      </c>
      <c r="E25" s="69" t="s">
        <v>546</v>
      </c>
      <c r="F25" s="34" t="s">
        <v>407</v>
      </c>
      <c r="G25" s="41">
        <v>397605</v>
      </c>
      <c r="H25" s="41">
        <v>397605</v>
      </c>
      <c r="I25" s="41">
        <v>397605</v>
      </c>
      <c r="J25" s="41" t="s">
        <v>408</v>
      </c>
    </row>
    <row r="26" spans="1:10" ht="17.25" customHeight="1">
      <c r="A26" s="43" t="s">
        <v>73</v>
      </c>
      <c r="B26" s="43" t="s">
        <v>73</v>
      </c>
      <c r="C26" s="43" t="s">
        <v>73</v>
      </c>
      <c r="D26" s="43" t="s">
        <v>198</v>
      </c>
      <c r="E26" s="43" t="s">
        <v>73</v>
      </c>
      <c r="F26" s="43" t="s">
        <v>73</v>
      </c>
      <c r="G26" s="37">
        <v>6413596</v>
      </c>
      <c r="H26" s="37">
        <v>5884525</v>
      </c>
      <c r="I26" s="37">
        <v>4071947</v>
      </c>
      <c r="J26" s="37" t="s">
        <v>73</v>
      </c>
    </row>
    <row r="28" spans="1:5" ht="17.25">
      <c r="A28" s="30" t="s">
        <v>230</v>
      </c>
      <c r="E28" s="30" t="s">
        <v>231</v>
      </c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SheetLayoutView="100" zoomScalePageLayoutView="0" workbookViewId="0" topLeftCell="A54">
      <selection activeCell="E58" sqref="E58"/>
    </sheetView>
  </sheetViews>
  <sheetFormatPr defaultColWidth="9.00390625" defaultRowHeight="12.75"/>
  <cols>
    <col min="1" max="1" width="16.00390625" style="0" customWidth="1"/>
    <col min="2" max="2" width="15.50390625" style="0" customWidth="1"/>
    <col min="3" max="3" width="16.875" style="0" customWidth="1"/>
    <col min="4" max="4" width="42.125" style="0" customWidth="1"/>
    <col min="5" max="5" width="42.875" style="0" customWidth="1"/>
    <col min="6" max="6" width="18.50390625" style="0" customWidth="1"/>
    <col min="7" max="9" width="17.125" style="0" customWidth="1"/>
    <col min="10" max="10" width="19.50390625" style="0" customWidth="1"/>
    <col min="12" max="12" width="10.50390625" style="0" bestFit="1" customWidth="1"/>
  </cols>
  <sheetData>
    <row r="1" s="9" customFormat="1" ht="18">
      <c r="H1" s="9" t="s">
        <v>212</v>
      </c>
    </row>
    <row r="2" s="9" customFormat="1" ht="18">
      <c r="H2" s="11" t="s">
        <v>314</v>
      </c>
    </row>
    <row r="3" s="9" customFormat="1" ht="18">
      <c r="H3" s="11" t="s">
        <v>569</v>
      </c>
    </row>
    <row r="4" spans="6:8" s="9" customFormat="1" ht="18">
      <c r="F4" s="11"/>
      <c r="H4" s="11" t="s">
        <v>567</v>
      </c>
    </row>
    <row r="5" spans="6:8" s="9" customFormat="1" ht="18">
      <c r="F5" s="11"/>
      <c r="H5" s="11" t="s">
        <v>568</v>
      </c>
    </row>
    <row r="6" spans="1:10" s="9" customFormat="1" ht="18">
      <c r="A6" s="152" t="s">
        <v>357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0" s="9" customFormat="1" ht="18">
      <c r="A7" s="63"/>
      <c r="B7" s="63"/>
      <c r="C7" s="63"/>
      <c r="D7" s="63"/>
      <c r="E7" s="63"/>
      <c r="F7" s="63"/>
      <c r="G7" s="63"/>
      <c r="H7" s="63"/>
      <c r="I7" s="63"/>
      <c r="J7" s="63"/>
    </row>
    <row r="8" spans="1:12" s="25" customFormat="1" ht="15" customHeight="1">
      <c r="A8" s="116" t="s">
        <v>74</v>
      </c>
      <c r="B8" s="63"/>
      <c r="C8" s="63"/>
      <c r="D8" s="63"/>
      <c r="E8" s="63"/>
      <c r="F8" s="63"/>
      <c r="G8" s="63"/>
      <c r="H8" s="63"/>
      <c r="I8" s="63"/>
      <c r="J8" s="63"/>
      <c r="K8" s="24"/>
      <c r="L8" s="24"/>
    </row>
    <row r="9" spans="1:12" s="25" customFormat="1" ht="16.5" customHeight="1">
      <c r="A9" s="63" t="s">
        <v>75</v>
      </c>
      <c r="B9" s="63"/>
      <c r="C9" s="63"/>
      <c r="D9" s="63"/>
      <c r="E9" s="63"/>
      <c r="F9" s="63"/>
      <c r="G9" s="63"/>
      <c r="H9" s="63"/>
      <c r="I9" s="63"/>
      <c r="J9" s="64" t="s">
        <v>88</v>
      </c>
      <c r="K9" s="24"/>
      <c r="L9" s="24"/>
    </row>
    <row r="10" spans="1:12" s="27" customFormat="1" ht="15" customHeight="1">
      <c r="A10" s="139" t="s">
        <v>89</v>
      </c>
      <c r="B10" s="139" t="s">
        <v>90</v>
      </c>
      <c r="C10" s="139" t="s">
        <v>91</v>
      </c>
      <c r="D10" s="139" t="s">
        <v>92</v>
      </c>
      <c r="E10" s="139" t="s">
        <v>228</v>
      </c>
      <c r="F10" s="139" t="s">
        <v>229</v>
      </c>
      <c r="G10" s="138" t="s">
        <v>318</v>
      </c>
      <c r="H10" s="139" t="s">
        <v>319</v>
      </c>
      <c r="I10" s="139" t="s">
        <v>320</v>
      </c>
      <c r="J10" s="139"/>
      <c r="K10" s="26"/>
      <c r="L10" s="26"/>
    </row>
    <row r="11" spans="1:11" s="24" customFormat="1" ht="103.5" customHeight="1">
      <c r="A11" s="139"/>
      <c r="B11" s="139"/>
      <c r="C11" s="139"/>
      <c r="D11" s="139"/>
      <c r="E11" s="139"/>
      <c r="F11" s="139"/>
      <c r="G11" s="138"/>
      <c r="H11" s="139"/>
      <c r="I11" s="34" t="s">
        <v>321</v>
      </c>
      <c r="J11" s="34" t="s">
        <v>322</v>
      </c>
      <c r="K11" s="28"/>
    </row>
    <row r="12" spans="1:11" s="24" customFormat="1" ht="13.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5">
        <v>7</v>
      </c>
      <c r="H12" s="34">
        <v>8</v>
      </c>
      <c r="I12" s="50">
        <v>9</v>
      </c>
      <c r="J12" s="50">
        <v>10</v>
      </c>
      <c r="K12" s="28"/>
    </row>
    <row r="13" spans="1:11" s="24" customFormat="1" ht="13.5">
      <c r="A13" s="67" t="s">
        <v>374</v>
      </c>
      <c r="B13" s="67" t="s">
        <v>375</v>
      </c>
      <c r="C13" s="67" t="s">
        <v>375</v>
      </c>
      <c r="D13" s="44" t="s">
        <v>376</v>
      </c>
      <c r="E13" s="44" t="s">
        <v>375</v>
      </c>
      <c r="F13" s="44" t="s">
        <v>375</v>
      </c>
      <c r="G13" s="37">
        <v>24171947</v>
      </c>
      <c r="H13" s="38">
        <v>22724061</v>
      </c>
      <c r="I13" s="38">
        <v>1447886</v>
      </c>
      <c r="J13" s="38">
        <v>1221886</v>
      </c>
      <c r="K13" s="28"/>
    </row>
    <row r="14" spans="1:11" s="24" customFormat="1" ht="13.5">
      <c r="A14" s="67" t="s">
        <v>377</v>
      </c>
      <c r="B14" s="67" t="s">
        <v>375</v>
      </c>
      <c r="C14" s="67" t="s">
        <v>375</v>
      </c>
      <c r="D14" s="44" t="s">
        <v>376</v>
      </c>
      <c r="E14" s="44" t="s">
        <v>375</v>
      </c>
      <c r="F14" s="44" t="s">
        <v>375</v>
      </c>
      <c r="G14" s="37">
        <v>24171947</v>
      </c>
      <c r="H14" s="38">
        <v>22724061</v>
      </c>
      <c r="I14" s="38">
        <v>1447886</v>
      </c>
      <c r="J14" s="38">
        <v>1221886</v>
      </c>
      <c r="K14" s="28"/>
    </row>
    <row r="15" spans="1:15" s="24" customFormat="1" ht="77.25" customHeight="1">
      <c r="A15" s="34" t="s">
        <v>98</v>
      </c>
      <c r="B15" s="34" t="s">
        <v>99</v>
      </c>
      <c r="C15" s="34" t="s">
        <v>100</v>
      </c>
      <c r="D15" s="47" t="s">
        <v>101</v>
      </c>
      <c r="E15" s="47" t="s">
        <v>363</v>
      </c>
      <c r="F15" s="47" t="s">
        <v>508</v>
      </c>
      <c r="G15" s="40">
        <v>129000</v>
      </c>
      <c r="H15" s="41">
        <v>129000</v>
      </c>
      <c r="I15" s="41">
        <v>0</v>
      </c>
      <c r="J15" s="41">
        <v>0</v>
      </c>
      <c r="O15" s="29"/>
    </row>
    <row r="16" spans="1:15" s="24" customFormat="1" ht="45.75" customHeight="1">
      <c r="A16" s="34" t="s">
        <v>102</v>
      </c>
      <c r="B16" s="34" t="s">
        <v>103</v>
      </c>
      <c r="C16" s="34" t="s">
        <v>104</v>
      </c>
      <c r="D16" s="47" t="s">
        <v>105</v>
      </c>
      <c r="E16" s="47" t="s">
        <v>358</v>
      </c>
      <c r="F16" s="47" t="s">
        <v>421</v>
      </c>
      <c r="G16" s="40">
        <v>130000</v>
      </c>
      <c r="H16" s="41">
        <v>130000</v>
      </c>
      <c r="I16" s="41">
        <v>0</v>
      </c>
      <c r="J16" s="41">
        <v>0</v>
      </c>
      <c r="O16" s="29"/>
    </row>
    <row r="17" spans="1:12" s="24" customFormat="1" ht="54.75">
      <c r="A17" s="34" t="s">
        <v>102</v>
      </c>
      <c r="B17" s="34" t="s">
        <v>103</v>
      </c>
      <c r="C17" s="34" t="s">
        <v>104</v>
      </c>
      <c r="D17" s="47" t="s">
        <v>105</v>
      </c>
      <c r="E17" s="47" t="s">
        <v>213</v>
      </c>
      <c r="F17" s="47" t="s">
        <v>509</v>
      </c>
      <c r="G17" s="40">
        <v>365000</v>
      </c>
      <c r="H17" s="41">
        <v>365000</v>
      </c>
      <c r="I17" s="41">
        <v>0</v>
      </c>
      <c r="J17" s="41">
        <v>0</v>
      </c>
      <c r="L17" s="32"/>
    </row>
    <row r="18" spans="1:15" s="24" customFormat="1" ht="69">
      <c r="A18" s="34" t="s">
        <v>106</v>
      </c>
      <c r="B18" s="34" t="s">
        <v>107</v>
      </c>
      <c r="C18" s="34" t="s">
        <v>108</v>
      </c>
      <c r="D18" s="47" t="s">
        <v>109</v>
      </c>
      <c r="E18" s="47" t="s">
        <v>214</v>
      </c>
      <c r="F18" s="47" t="s">
        <v>359</v>
      </c>
      <c r="G18" s="40">
        <v>6242490</v>
      </c>
      <c r="H18" s="41">
        <v>6242490</v>
      </c>
      <c r="I18" s="41">
        <v>0</v>
      </c>
      <c r="J18" s="41">
        <v>0</v>
      </c>
      <c r="O18" s="29"/>
    </row>
    <row r="19" spans="1:15" s="24" customFormat="1" ht="41.25">
      <c r="A19" s="34" t="s">
        <v>110</v>
      </c>
      <c r="B19" s="34" t="s">
        <v>111</v>
      </c>
      <c r="C19" s="34" t="s">
        <v>112</v>
      </c>
      <c r="D19" s="47" t="s">
        <v>113</v>
      </c>
      <c r="E19" s="47" t="s">
        <v>215</v>
      </c>
      <c r="F19" s="47" t="s">
        <v>422</v>
      </c>
      <c r="G19" s="40">
        <v>2397348</v>
      </c>
      <c r="H19" s="41">
        <v>2397348</v>
      </c>
      <c r="I19" s="41">
        <v>0</v>
      </c>
      <c r="J19" s="41">
        <v>0</v>
      </c>
      <c r="O19" s="29"/>
    </row>
    <row r="20" spans="1:10" s="24" customFormat="1" ht="54.75">
      <c r="A20" s="34" t="s">
        <v>378</v>
      </c>
      <c r="B20" s="34" t="s">
        <v>379</v>
      </c>
      <c r="C20" s="34" t="s">
        <v>380</v>
      </c>
      <c r="D20" s="47" t="s">
        <v>381</v>
      </c>
      <c r="E20" s="47" t="s">
        <v>362</v>
      </c>
      <c r="F20" s="47" t="s">
        <v>423</v>
      </c>
      <c r="G20" s="40">
        <v>319300</v>
      </c>
      <c r="H20" s="41">
        <v>319300</v>
      </c>
      <c r="I20" s="41">
        <v>0</v>
      </c>
      <c r="J20" s="41">
        <v>0</v>
      </c>
    </row>
    <row r="21" spans="1:10" s="24" customFormat="1" ht="54.75">
      <c r="A21" s="34" t="s">
        <v>345</v>
      </c>
      <c r="B21" s="34" t="s">
        <v>346</v>
      </c>
      <c r="C21" s="34" t="s">
        <v>116</v>
      </c>
      <c r="D21" s="47" t="s">
        <v>347</v>
      </c>
      <c r="E21" s="47" t="s">
        <v>360</v>
      </c>
      <c r="F21" s="47" t="s">
        <v>424</v>
      </c>
      <c r="G21" s="40">
        <v>3000</v>
      </c>
      <c r="H21" s="41">
        <v>3000</v>
      </c>
      <c r="I21" s="41">
        <v>0</v>
      </c>
      <c r="J21" s="41">
        <v>0</v>
      </c>
    </row>
    <row r="22" spans="1:10" s="24" customFormat="1" ht="61.5" customHeight="1">
      <c r="A22" s="34" t="s">
        <v>114</v>
      </c>
      <c r="B22" s="34" t="s">
        <v>115</v>
      </c>
      <c r="C22" s="34" t="s">
        <v>116</v>
      </c>
      <c r="D22" s="47" t="s">
        <v>117</v>
      </c>
      <c r="E22" s="47" t="s">
        <v>570</v>
      </c>
      <c r="F22" s="47" t="s">
        <v>361</v>
      </c>
      <c r="G22" s="40">
        <v>50000</v>
      </c>
      <c r="H22" s="41">
        <v>50000</v>
      </c>
      <c r="I22" s="41">
        <v>0</v>
      </c>
      <c r="J22" s="41">
        <v>0</v>
      </c>
    </row>
    <row r="23" spans="1:10" s="24" customFormat="1" ht="87.75" customHeight="1">
      <c r="A23" s="34" t="s">
        <v>516</v>
      </c>
      <c r="B23" s="34" t="s">
        <v>517</v>
      </c>
      <c r="C23" s="34" t="s">
        <v>150</v>
      </c>
      <c r="D23" s="47" t="s">
        <v>518</v>
      </c>
      <c r="E23" s="47" t="s">
        <v>519</v>
      </c>
      <c r="F23" s="47" t="s">
        <v>520</v>
      </c>
      <c r="G23" s="40">
        <v>100000</v>
      </c>
      <c r="H23" s="41">
        <v>100000</v>
      </c>
      <c r="I23" s="41">
        <v>0</v>
      </c>
      <c r="J23" s="41">
        <v>0</v>
      </c>
    </row>
    <row r="24" spans="1:10" s="24" customFormat="1" ht="54.75">
      <c r="A24" s="34" t="s">
        <v>122</v>
      </c>
      <c r="B24" s="34" t="s">
        <v>123</v>
      </c>
      <c r="C24" s="34" t="s">
        <v>124</v>
      </c>
      <c r="D24" s="47" t="s">
        <v>125</v>
      </c>
      <c r="E24" s="47" t="s">
        <v>362</v>
      </c>
      <c r="F24" s="47" t="s">
        <v>423</v>
      </c>
      <c r="G24" s="40">
        <v>99500</v>
      </c>
      <c r="H24" s="41">
        <v>99500</v>
      </c>
      <c r="I24" s="41">
        <v>0</v>
      </c>
      <c r="J24" s="41">
        <v>0</v>
      </c>
    </row>
    <row r="25" spans="1:10" s="24" customFormat="1" ht="54.75">
      <c r="A25" s="34" t="s">
        <v>122</v>
      </c>
      <c r="B25" s="34" t="s">
        <v>123</v>
      </c>
      <c r="C25" s="34" t="s">
        <v>124</v>
      </c>
      <c r="D25" s="47" t="s">
        <v>125</v>
      </c>
      <c r="E25" s="47" t="s">
        <v>521</v>
      </c>
      <c r="F25" s="47" t="s">
        <v>541</v>
      </c>
      <c r="G25" s="40">
        <v>12000</v>
      </c>
      <c r="H25" s="41">
        <v>12000</v>
      </c>
      <c r="I25" s="41">
        <v>0</v>
      </c>
      <c r="J25" s="41">
        <v>0</v>
      </c>
    </row>
    <row r="26" spans="1:10" s="24" customFormat="1" ht="54.75">
      <c r="A26" s="34" t="s">
        <v>122</v>
      </c>
      <c r="B26" s="34" t="s">
        <v>123</v>
      </c>
      <c r="C26" s="34" t="s">
        <v>124</v>
      </c>
      <c r="D26" s="47" t="s">
        <v>125</v>
      </c>
      <c r="E26" s="47" t="s">
        <v>521</v>
      </c>
      <c r="F26" s="47" t="s">
        <v>556</v>
      </c>
      <c r="G26" s="40">
        <v>289000</v>
      </c>
      <c r="H26" s="41">
        <v>289000</v>
      </c>
      <c r="I26" s="41">
        <v>0</v>
      </c>
      <c r="J26" s="41">
        <v>0</v>
      </c>
    </row>
    <row r="27" spans="1:10" s="24" customFormat="1" ht="69">
      <c r="A27" s="34" t="s">
        <v>126</v>
      </c>
      <c r="B27" s="34" t="s">
        <v>127</v>
      </c>
      <c r="C27" s="34" t="s">
        <v>128</v>
      </c>
      <c r="D27" s="47" t="s">
        <v>129</v>
      </c>
      <c r="E27" s="47" t="s">
        <v>571</v>
      </c>
      <c r="F27" s="47" t="s">
        <v>425</v>
      </c>
      <c r="G27" s="40">
        <v>1821743</v>
      </c>
      <c r="H27" s="41">
        <v>1821743</v>
      </c>
      <c r="I27" s="41">
        <v>0</v>
      </c>
      <c r="J27" s="41">
        <v>0</v>
      </c>
    </row>
    <row r="28" spans="1:10" s="24" customFormat="1" ht="69">
      <c r="A28" s="34" t="s">
        <v>130</v>
      </c>
      <c r="B28" s="34" t="s">
        <v>131</v>
      </c>
      <c r="C28" s="34" t="s">
        <v>128</v>
      </c>
      <c r="D28" s="47" t="s">
        <v>134</v>
      </c>
      <c r="E28" s="47" t="s">
        <v>571</v>
      </c>
      <c r="F28" s="47" t="s">
        <v>542</v>
      </c>
      <c r="G28" s="40">
        <v>5600000</v>
      </c>
      <c r="H28" s="41">
        <v>5600000</v>
      </c>
      <c r="I28" s="41">
        <v>0</v>
      </c>
      <c r="J28" s="41">
        <v>0</v>
      </c>
    </row>
    <row r="29" spans="1:10" s="24" customFormat="1" ht="54.75">
      <c r="A29" s="34" t="s">
        <v>447</v>
      </c>
      <c r="B29" s="34" t="s">
        <v>465</v>
      </c>
      <c r="C29" s="34" t="s">
        <v>466</v>
      </c>
      <c r="D29" s="47" t="s">
        <v>467</v>
      </c>
      <c r="E29" s="47" t="s">
        <v>495</v>
      </c>
      <c r="F29" s="47" t="s">
        <v>496</v>
      </c>
      <c r="G29" s="40">
        <v>150144</v>
      </c>
      <c r="H29" s="41">
        <v>150144</v>
      </c>
      <c r="I29" s="41">
        <v>0</v>
      </c>
      <c r="J29" s="41">
        <v>0</v>
      </c>
    </row>
    <row r="30" spans="1:10" ht="54.75">
      <c r="A30" s="34" t="s">
        <v>530</v>
      </c>
      <c r="B30" s="34" t="s">
        <v>533</v>
      </c>
      <c r="C30" s="34" t="s">
        <v>384</v>
      </c>
      <c r="D30" s="47" t="s">
        <v>534</v>
      </c>
      <c r="E30" s="47" t="s">
        <v>538</v>
      </c>
      <c r="F30" s="47" t="s">
        <v>539</v>
      </c>
      <c r="G30" s="40">
        <v>200000</v>
      </c>
      <c r="H30" s="41">
        <v>0</v>
      </c>
      <c r="I30" s="41">
        <v>200000</v>
      </c>
      <c r="J30" s="41">
        <v>200000</v>
      </c>
    </row>
    <row r="31" spans="1:10" ht="41.25">
      <c r="A31" s="34" t="s">
        <v>382</v>
      </c>
      <c r="B31" s="34" t="s">
        <v>383</v>
      </c>
      <c r="C31" s="34" t="s">
        <v>384</v>
      </c>
      <c r="D31" s="47" t="s">
        <v>385</v>
      </c>
      <c r="E31" s="47" t="s">
        <v>409</v>
      </c>
      <c r="F31" s="47" t="s">
        <v>410</v>
      </c>
      <c r="G31" s="40">
        <v>249985</v>
      </c>
      <c r="H31" s="41">
        <v>0</v>
      </c>
      <c r="I31" s="41">
        <v>249985</v>
      </c>
      <c r="J31" s="41">
        <v>249985</v>
      </c>
    </row>
    <row r="32" spans="1:10" ht="54.75">
      <c r="A32" s="34" t="s">
        <v>549</v>
      </c>
      <c r="B32" s="34" t="s">
        <v>536</v>
      </c>
      <c r="C32" s="34" t="s">
        <v>219</v>
      </c>
      <c r="D32" s="47" t="s">
        <v>537</v>
      </c>
      <c r="E32" s="47" t="s">
        <v>538</v>
      </c>
      <c r="F32" s="47" t="s">
        <v>539</v>
      </c>
      <c r="G32" s="40">
        <v>286401</v>
      </c>
      <c r="H32" s="41">
        <v>0</v>
      </c>
      <c r="I32" s="41">
        <v>286401</v>
      </c>
      <c r="J32" s="41">
        <v>286401</v>
      </c>
    </row>
    <row r="33" spans="1:10" ht="54.75">
      <c r="A33" s="34" t="s">
        <v>135</v>
      </c>
      <c r="B33" s="34" t="s">
        <v>136</v>
      </c>
      <c r="C33" s="34" t="s">
        <v>137</v>
      </c>
      <c r="D33" s="47" t="s">
        <v>138</v>
      </c>
      <c r="E33" s="47" t="s">
        <v>429</v>
      </c>
      <c r="F33" s="47" t="s">
        <v>543</v>
      </c>
      <c r="G33" s="40">
        <v>2398000</v>
      </c>
      <c r="H33" s="41">
        <v>2398000</v>
      </c>
      <c r="I33" s="41">
        <v>0</v>
      </c>
      <c r="J33" s="41">
        <v>0</v>
      </c>
    </row>
    <row r="34" spans="1:10" ht="41.25">
      <c r="A34" s="34" t="s">
        <v>522</v>
      </c>
      <c r="B34" s="34" t="s">
        <v>392</v>
      </c>
      <c r="C34" s="34" t="s">
        <v>393</v>
      </c>
      <c r="D34" s="47" t="s">
        <v>394</v>
      </c>
      <c r="E34" s="47" t="s">
        <v>412</v>
      </c>
      <c r="F34" s="47" t="s">
        <v>556</v>
      </c>
      <c r="G34" s="40">
        <v>485500</v>
      </c>
      <c r="H34" s="41">
        <v>0</v>
      </c>
      <c r="I34" s="41">
        <v>485500</v>
      </c>
      <c r="J34" s="41">
        <v>485500</v>
      </c>
    </row>
    <row r="35" spans="1:10" ht="104.25" customHeight="1">
      <c r="A35" s="34" t="s">
        <v>468</v>
      </c>
      <c r="B35" s="34" t="s">
        <v>469</v>
      </c>
      <c r="C35" s="34" t="s">
        <v>141</v>
      </c>
      <c r="D35" s="47" t="s">
        <v>470</v>
      </c>
      <c r="E35" s="47" t="s">
        <v>364</v>
      </c>
      <c r="F35" s="47" t="s">
        <v>510</v>
      </c>
      <c r="G35" s="40">
        <v>21600</v>
      </c>
      <c r="H35" s="41">
        <v>21600</v>
      </c>
      <c r="I35" s="41">
        <v>0</v>
      </c>
      <c r="J35" s="41">
        <v>0</v>
      </c>
    </row>
    <row r="36" spans="1:10" ht="106.5" customHeight="1">
      <c r="A36" s="34" t="s">
        <v>139</v>
      </c>
      <c r="B36" s="34" t="s">
        <v>140</v>
      </c>
      <c r="C36" s="34" t="s">
        <v>141</v>
      </c>
      <c r="D36" s="47" t="s">
        <v>348</v>
      </c>
      <c r="E36" s="47" t="s">
        <v>364</v>
      </c>
      <c r="F36" s="47" t="s">
        <v>510</v>
      </c>
      <c r="G36" s="40">
        <v>2595936</v>
      </c>
      <c r="H36" s="41">
        <v>2595936</v>
      </c>
      <c r="I36" s="41">
        <v>0</v>
      </c>
      <c r="J36" s="41">
        <v>0</v>
      </c>
    </row>
    <row r="37" spans="1:10" ht="42" customHeight="1">
      <c r="A37" s="34" t="s">
        <v>142</v>
      </c>
      <c r="B37" s="34" t="s">
        <v>143</v>
      </c>
      <c r="C37" s="34" t="s">
        <v>144</v>
      </c>
      <c r="D37" s="47" t="s">
        <v>145</v>
      </c>
      <c r="E37" s="47" t="s">
        <v>426</v>
      </c>
      <c r="F37" s="47" t="s">
        <v>427</v>
      </c>
      <c r="G37" s="40">
        <v>127000</v>
      </c>
      <c r="H37" s="41">
        <v>0</v>
      </c>
      <c r="I37" s="41">
        <v>127000</v>
      </c>
      <c r="J37" s="41">
        <v>0</v>
      </c>
    </row>
    <row r="38" spans="1:10" ht="49.5" customHeight="1">
      <c r="A38" s="34" t="s">
        <v>471</v>
      </c>
      <c r="B38" s="34" t="s">
        <v>472</v>
      </c>
      <c r="C38" s="34" t="s">
        <v>473</v>
      </c>
      <c r="D38" s="47" t="s">
        <v>474</v>
      </c>
      <c r="E38" s="47" t="s">
        <v>426</v>
      </c>
      <c r="F38" s="47" t="s">
        <v>427</v>
      </c>
      <c r="G38" s="40">
        <v>99000</v>
      </c>
      <c r="H38" s="41">
        <v>0</v>
      </c>
      <c r="I38" s="41">
        <v>99000</v>
      </c>
      <c r="J38" s="41">
        <v>0</v>
      </c>
    </row>
    <row r="39" spans="1:10" ht="27">
      <c r="A39" s="67" t="s">
        <v>386</v>
      </c>
      <c r="B39" s="67" t="s">
        <v>375</v>
      </c>
      <c r="C39" s="67" t="s">
        <v>375</v>
      </c>
      <c r="D39" s="44" t="s">
        <v>387</v>
      </c>
      <c r="E39" s="44" t="s">
        <v>375</v>
      </c>
      <c r="F39" s="44" t="s">
        <v>375</v>
      </c>
      <c r="G39" s="37">
        <v>15679959</v>
      </c>
      <c r="H39" s="38">
        <v>5370176</v>
      </c>
      <c r="I39" s="38">
        <v>10309783</v>
      </c>
      <c r="J39" s="38">
        <v>5093783</v>
      </c>
    </row>
    <row r="40" spans="1:10" ht="27">
      <c r="A40" s="67" t="s">
        <v>388</v>
      </c>
      <c r="B40" s="67" t="s">
        <v>375</v>
      </c>
      <c r="C40" s="67" t="s">
        <v>375</v>
      </c>
      <c r="D40" s="44" t="s">
        <v>387</v>
      </c>
      <c r="E40" s="44" t="s">
        <v>375</v>
      </c>
      <c r="F40" s="44" t="s">
        <v>375</v>
      </c>
      <c r="G40" s="37">
        <v>15679959</v>
      </c>
      <c r="H40" s="38">
        <v>5370176</v>
      </c>
      <c r="I40" s="38">
        <v>10309783</v>
      </c>
      <c r="J40" s="38">
        <v>5093783</v>
      </c>
    </row>
    <row r="41" spans="1:10" ht="54.75">
      <c r="A41" s="34" t="s">
        <v>149</v>
      </c>
      <c r="B41" s="34" t="s">
        <v>150</v>
      </c>
      <c r="C41" s="34" t="s">
        <v>151</v>
      </c>
      <c r="D41" s="47" t="s">
        <v>152</v>
      </c>
      <c r="E41" s="47" t="s">
        <v>217</v>
      </c>
      <c r="F41" s="47" t="s">
        <v>365</v>
      </c>
      <c r="G41" s="40">
        <v>2440000</v>
      </c>
      <c r="H41" s="41">
        <v>900000</v>
      </c>
      <c r="I41" s="41">
        <v>1540000</v>
      </c>
      <c r="J41" s="41">
        <v>0</v>
      </c>
    </row>
    <row r="42" spans="1:10" ht="54.75">
      <c r="A42" s="34" t="s">
        <v>153</v>
      </c>
      <c r="B42" s="34" t="s">
        <v>154</v>
      </c>
      <c r="C42" s="34" t="s">
        <v>155</v>
      </c>
      <c r="D42" s="47" t="s">
        <v>428</v>
      </c>
      <c r="E42" s="47" t="s">
        <v>217</v>
      </c>
      <c r="F42" s="47" t="s">
        <v>365</v>
      </c>
      <c r="G42" s="40">
        <v>4276000</v>
      </c>
      <c r="H42" s="41">
        <v>600000</v>
      </c>
      <c r="I42" s="41">
        <v>3676000</v>
      </c>
      <c r="J42" s="41">
        <v>0</v>
      </c>
    </row>
    <row r="43" spans="1:10" ht="41.25">
      <c r="A43" s="34" t="s">
        <v>153</v>
      </c>
      <c r="B43" s="34" t="s">
        <v>154</v>
      </c>
      <c r="C43" s="34" t="s">
        <v>155</v>
      </c>
      <c r="D43" s="47" t="s">
        <v>428</v>
      </c>
      <c r="E43" s="47" t="s">
        <v>218</v>
      </c>
      <c r="F43" s="47" t="s">
        <v>411</v>
      </c>
      <c r="G43" s="40">
        <v>3136000</v>
      </c>
      <c r="H43" s="41">
        <v>3136000</v>
      </c>
      <c r="I43" s="41">
        <v>0</v>
      </c>
      <c r="J43" s="41">
        <v>0</v>
      </c>
    </row>
    <row r="44" spans="1:10" ht="54.75">
      <c r="A44" s="34" t="s">
        <v>163</v>
      </c>
      <c r="B44" s="34" t="s">
        <v>164</v>
      </c>
      <c r="C44" s="34" t="s">
        <v>161</v>
      </c>
      <c r="D44" s="47" t="s">
        <v>165</v>
      </c>
      <c r="E44" s="47" t="s">
        <v>497</v>
      </c>
      <c r="F44" s="47" t="s">
        <v>511</v>
      </c>
      <c r="G44" s="40">
        <v>154176</v>
      </c>
      <c r="H44" s="41">
        <v>154176</v>
      </c>
      <c r="I44" s="41">
        <v>0</v>
      </c>
      <c r="J44" s="41">
        <v>0</v>
      </c>
    </row>
    <row r="45" spans="1:10" ht="41.25">
      <c r="A45" s="34" t="s">
        <v>163</v>
      </c>
      <c r="B45" s="34" t="s">
        <v>164</v>
      </c>
      <c r="C45" s="34" t="s">
        <v>161</v>
      </c>
      <c r="D45" s="47" t="s">
        <v>165</v>
      </c>
      <c r="E45" s="47" t="s">
        <v>218</v>
      </c>
      <c r="F45" s="47" t="s">
        <v>411</v>
      </c>
      <c r="G45" s="40">
        <v>3000000</v>
      </c>
      <c r="H45" s="41">
        <v>0</v>
      </c>
      <c r="I45" s="41">
        <v>3000000</v>
      </c>
      <c r="J45" s="41">
        <v>3000000</v>
      </c>
    </row>
    <row r="46" spans="1:10" ht="69">
      <c r="A46" s="34" t="s">
        <v>550</v>
      </c>
      <c r="B46" s="34" t="s">
        <v>551</v>
      </c>
      <c r="C46" s="34" t="s">
        <v>552</v>
      </c>
      <c r="D46" s="47" t="s">
        <v>553</v>
      </c>
      <c r="E46" s="47" t="s">
        <v>64</v>
      </c>
      <c r="F46" s="47" t="s">
        <v>65</v>
      </c>
      <c r="G46" s="40">
        <v>570000</v>
      </c>
      <c r="H46" s="41">
        <v>570000</v>
      </c>
      <c r="I46" s="41">
        <v>0</v>
      </c>
      <c r="J46" s="41">
        <v>0</v>
      </c>
    </row>
    <row r="47" spans="1:10" ht="54.75">
      <c r="A47" s="34" t="s">
        <v>172</v>
      </c>
      <c r="B47" s="34" t="s">
        <v>173</v>
      </c>
      <c r="C47" s="34" t="s">
        <v>174</v>
      </c>
      <c r="D47" s="47" t="s">
        <v>175</v>
      </c>
      <c r="E47" s="47" t="s">
        <v>498</v>
      </c>
      <c r="F47" s="47" t="s">
        <v>499</v>
      </c>
      <c r="G47" s="40">
        <v>10000</v>
      </c>
      <c r="H47" s="41">
        <v>10000</v>
      </c>
      <c r="I47" s="41">
        <v>0</v>
      </c>
      <c r="J47" s="41">
        <v>0</v>
      </c>
    </row>
    <row r="48" spans="1:10" ht="41.25">
      <c r="A48" s="34" t="s">
        <v>391</v>
      </c>
      <c r="B48" s="34" t="s">
        <v>392</v>
      </c>
      <c r="C48" s="34" t="s">
        <v>393</v>
      </c>
      <c r="D48" s="47" t="s">
        <v>394</v>
      </c>
      <c r="E48" s="47" t="s">
        <v>412</v>
      </c>
      <c r="F48" s="47" t="s">
        <v>540</v>
      </c>
      <c r="G48" s="40">
        <v>2093783</v>
      </c>
      <c r="H48" s="41">
        <v>0</v>
      </c>
      <c r="I48" s="41">
        <v>2093783</v>
      </c>
      <c r="J48" s="41">
        <v>2093783</v>
      </c>
    </row>
    <row r="49" spans="1:10" ht="27">
      <c r="A49" s="67" t="s">
        <v>398</v>
      </c>
      <c r="B49" s="67" t="s">
        <v>375</v>
      </c>
      <c r="C49" s="67" t="s">
        <v>375</v>
      </c>
      <c r="D49" s="44" t="s">
        <v>399</v>
      </c>
      <c r="E49" s="44" t="s">
        <v>375</v>
      </c>
      <c r="F49" s="44" t="s">
        <v>375</v>
      </c>
      <c r="G49" s="37">
        <v>534265</v>
      </c>
      <c r="H49" s="38">
        <v>462265</v>
      </c>
      <c r="I49" s="38">
        <v>72000</v>
      </c>
      <c r="J49" s="38">
        <v>72000</v>
      </c>
    </row>
    <row r="50" spans="1:10" ht="27">
      <c r="A50" s="67" t="s">
        <v>400</v>
      </c>
      <c r="B50" s="67" t="s">
        <v>375</v>
      </c>
      <c r="C50" s="67" t="s">
        <v>375</v>
      </c>
      <c r="D50" s="44" t="s">
        <v>399</v>
      </c>
      <c r="E50" s="44" t="s">
        <v>375</v>
      </c>
      <c r="F50" s="44" t="s">
        <v>375</v>
      </c>
      <c r="G50" s="37">
        <v>534265</v>
      </c>
      <c r="H50" s="38">
        <v>462265</v>
      </c>
      <c r="I50" s="38">
        <v>72000</v>
      </c>
      <c r="J50" s="38">
        <v>72000</v>
      </c>
    </row>
    <row r="51" spans="1:10" ht="69">
      <c r="A51" s="34" t="s">
        <v>457</v>
      </c>
      <c r="B51" s="34" t="s">
        <v>478</v>
      </c>
      <c r="C51" s="34" t="s">
        <v>103</v>
      </c>
      <c r="D51" s="47" t="s">
        <v>479</v>
      </c>
      <c r="E51" s="47" t="s">
        <v>572</v>
      </c>
      <c r="F51" s="47" t="s">
        <v>556</v>
      </c>
      <c r="G51" s="40">
        <v>289265</v>
      </c>
      <c r="H51" s="41">
        <v>289265</v>
      </c>
      <c r="I51" s="41">
        <v>0</v>
      </c>
      <c r="J51" s="41">
        <v>0</v>
      </c>
    </row>
    <row r="52" spans="1:10" ht="54.75">
      <c r="A52" s="34" t="s">
        <v>457</v>
      </c>
      <c r="B52" s="34" t="s">
        <v>478</v>
      </c>
      <c r="C52" s="34" t="s">
        <v>103</v>
      </c>
      <c r="D52" s="47" t="s">
        <v>479</v>
      </c>
      <c r="E52" s="47" t="s">
        <v>500</v>
      </c>
      <c r="F52" s="47" t="s">
        <v>501</v>
      </c>
      <c r="G52" s="40">
        <v>20000</v>
      </c>
      <c r="H52" s="41">
        <v>20000</v>
      </c>
      <c r="I52" s="41">
        <v>0</v>
      </c>
      <c r="J52" s="41">
        <v>0</v>
      </c>
    </row>
    <row r="53" spans="1:10" s="124" customFormat="1" ht="54.75">
      <c r="A53" s="34" t="s">
        <v>457</v>
      </c>
      <c r="B53" s="34" t="s">
        <v>478</v>
      </c>
      <c r="C53" s="34" t="s">
        <v>103</v>
      </c>
      <c r="D53" s="47" t="s">
        <v>479</v>
      </c>
      <c r="E53" s="47" t="s">
        <v>523</v>
      </c>
      <c r="F53" s="47" t="s">
        <v>556</v>
      </c>
      <c r="G53" s="40">
        <v>200000</v>
      </c>
      <c r="H53" s="41">
        <v>128000</v>
      </c>
      <c r="I53" s="41">
        <v>72000</v>
      </c>
      <c r="J53" s="41">
        <v>72000</v>
      </c>
    </row>
    <row r="54" spans="1:10" s="124" customFormat="1" ht="96">
      <c r="A54" s="34" t="s">
        <v>457</v>
      </c>
      <c r="B54" s="34" t="s">
        <v>478</v>
      </c>
      <c r="C54" s="34" t="s">
        <v>103</v>
      </c>
      <c r="D54" s="47" t="s">
        <v>479</v>
      </c>
      <c r="E54" s="47" t="s">
        <v>364</v>
      </c>
      <c r="F54" s="47" t="s">
        <v>60</v>
      </c>
      <c r="G54" s="40">
        <v>25000</v>
      </c>
      <c r="H54" s="41">
        <v>25000</v>
      </c>
      <c r="I54" s="41">
        <v>0</v>
      </c>
      <c r="J54" s="41">
        <v>0</v>
      </c>
    </row>
    <row r="55" spans="1:10" ht="13.5">
      <c r="A55" s="43" t="s">
        <v>73</v>
      </c>
      <c r="B55" s="43" t="s">
        <v>73</v>
      </c>
      <c r="C55" s="43" t="s">
        <v>73</v>
      </c>
      <c r="D55" s="42" t="s">
        <v>198</v>
      </c>
      <c r="E55" s="42" t="s">
        <v>73</v>
      </c>
      <c r="F55" s="42" t="s">
        <v>73</v>
      </c>
      <c r="G55" s="37">
        <v>40386171</v>
      </c>
      <c r="H55" s="37">
        <v>28556502</v>
      </c>
      <c r="I55" s="37">
        <v>11829669</v>
      </c>
      <c r="J55" s="37">
        <v>6387669</v>
      </c>
    </row>
    <row r="58" spans="1:5" ht="17.25">
      <c r="A58" s="30" t="s">
        <v>230</v>
      </c>
      <c r="E58" s="30" t="s">
        <v>231</v>
      </c>
    </row>
  </sheetData>
  <sheetProtection/>
  <mergeCells count="10">
    <mergeCell ref="F10:F11"/>
    <mergeCell ref="G10:G11"/>
    <mergeCell ref="H10:H11"/>
    <mergeCell ref="A6:J6"/>
    <mergeCell ref="A10:A11"/>
    <mergeCell ref="B10:B11"/>
    <mergeCell ref="C10:C11"/>
    <mergeCell ref="D10:D11"/>
    <mergeCell ref="I10:J10"/>
    <mergeCell ref="E10:E11"/>
  </mergeCells>
  <printOptions horizontalCentered="1"/>
  <pageMargins left="0.3937007874015748" right="0.3937007874015748" top="1.1811023622047245" bottom="0.7874015748031497" header="0" footer="0"/>
  <pageSetup fitToHeight="10" horizontalDpi="600" verticalDpi="600" orientation="landscape" paperSize="9" scale="54" r:id="rId1"/>
  <rowBreaks count="4" manualBreakCount="4">
    <brk id="19" max="9" man="1"/>
    <brk id="26" max="9" man="1"/>
    <brk id="35" max="9" man="1"/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SheetLayoutView="100" zoomScalePageLayoutView="0" workbookViewId="0" topLeftCell="C1">
      <selection activeCell="D1" sqref="D1:D5"/>
    </sheetView>
  </sheetViews>
  <sheetFormatPr defaultColWidth="9.125" defaultRowHeight="12.75"/>
  <cols>
    <col min="1" max="1" width="34.375" style="71" customWidth="1"/>
    <col min="2" max="2" width="113.50390625" style="71" customWidth="1"/>
    <col min="3" max="3" width="22.125" style="71" customWidth="1"/>
    <col min="4" max="4" width="20.625" style="71" customWidth="1"/>
    <col min="5" max="5" width="22.50390625" style="71" customWidth="1"/>
    <col min="6" max="6" width="21.00390625" style="71" customWidth="1"/>
    <col min="7" max="7" width="13.50390625" style="71" customWidth="1"/>
    <col min="8" max="8" width="10.00390625" style="71" bestFit="1" customWidth="1"/>
    <col min="9" max="16384" width="9.125" style="71" customWidth="1"/>
  </cols>
  <sheetData>
    <row r="1" spans="1:4" ht="18">
      <c r="A1" s="70" t="s">
        <v>74</v>
      </c>
      <c r="D1" s="9" t="s">
        <v>431</v>
      </c>
    </row>
    <row r="2" spans="1:4" ht="18">
      <c r="A2" s="72" t="s">
        <v>75</v>
      </c>
      <c r="D2" s="11" t="s">
        <v>314</v>
      </c>
    </row>
    <row r="3" ht="18">
      <c r="D3" s="11" t="s">
        <v>529</v>
      </c>
    </row>
    <row r="4" ht="18">
      <c r="D4" s="11" t="s">
        <v>567</v>
      </c>
    </row>
    <row r="5" ht="18">
      <c r="D5" s="11" t="s">
        <v>568</v>
      </c>
    </row>
    <row r="6" spans="2:3" ht="18">
      <c r="B6" s="73"/>
      <c r="C6" s="74"/>
    </row>
    <row r="7" spans="2:3" ht="20.25">
      <c r="B7" s="75" t="s">
        <v>432</v>
      </c>
      <c r="C7" s="74"/>
    </row>
    <row r="8" spans="1:3" ht="20.25">
      <c r="A8" s="158" t="s">
        <v>443</v>
      </c>
      <c r="B8" s="158"/>
      <c r="C8" s="158"/>
    </row>
    <row r="9" spans="1:5" ht="18">
      <c r="A9" s="76"/>
      <c r="B9" s="77"/>
      <c r="E9" s="78" t="s">
        <v>433</v>
      </c>
    </row>
    <row r="10" spans="1:6" ht="18.75" customHeight="1">
      <c r="A10" s="160" t="s">
        <v>434</v>
      </c>
      <c r="B10" s="79" t="s">
        <v>435</v>
      </c>
      <c r="C10" s="157" t="s">
        <v>506</v>
      </c>
      <c r="D10" s="157" t="s">
        <v>547</v>
      </c>
      <c r="E10" s="157" t="s">
        <v>548</v>
      </c>
      <c r="F10" s="157" t="s">
        <v>557</v>
      </c>
    </row>
    <row r="11" spans="1:6" ht="90" customHeight="1">
      <c r="A11" s="161"/>
      <c r="B11" s="81" t="s">
        <v>436</v>
      </c>
      <c r="C11" s="157"/>
      <c r="D11" s="157"/>
      <c r="E11" s="157"/>
      <c r="F11" s="157"/>
    </row>
    <row r="12" spans="1:6" ht="17.25">
      <c r="A12" s="82" t="s">
        <v>437</v>
      </c>
      <c r="B12" s="83" t="s">
        <v>438</v>
      </c>
      <c r="C12" s="84">
        <f>SUM(C14:C29)</f>
        <v>1139644</v>
      </c>
      <c r="D12" s="84">
        <f>SUM(D14:D29)</f>
        <v>636400</v>
      </c>
      <c r="E12" s="84">
        <f>SUM(E14:E29)</f>
        <v>321743</v>
      </c>
      <c r="F12" s="84">
        <f>SUM(F14:F29)</f>
        <v>635030</v>
      </c>
    </row>
    <row r="13" spans="1:6" ht="17.25">
      <c r="A13" s="80"/>
      <c r="B13" s="83" t="s">
        <v>439</v>
      </c>
      <c r="C13" s="84"/>
      <c r="D13" s="84"/>
      <c r="E13" s="84"/>
      <c r="F13" s="85"/>
    </row>
    <row r="14" spans="1:6" ht="36">
      <c r="A14" s="86" t="s">
        <v>98</v>
      </c>
      <c r="B14" s="101" t="s">
        <v>444</v>
      </c>
      <c r="C14" s="88">
        <v>66000</v>
      </c>
      <c r="D14" s="84"/>
      <c r="E14" s="84"/>
      <c r="F14" s="88">
        <v>53000</v>
      </c>
    </row>
    <row r="15" spans="1:6" ht="36">
      <c r="A15" s="86" t="s">
        <v>98</v>
      </c>
      <c r="B15" s="100" t="s">
        <v>445</v>
      </c>
      <c r="C15" s="88">
        <v>274000</v>
      </c>
      <c r="D15" s="84"/>
      <c r="E15" s="84"/>
      <c r="F15" s="88"/>
    </row>
    <row r="16" spans="1:6" ht="36">
      <c r="A16" s="86" t="s">
        <v>110</v>
      </c>
      <c r="B16" s="100" t="s">
        <v>559</v>
      </c>
      <c r="C16" s="88"/>
      <c r="D16" s="84"/>
      <c r="E16" s="84"/>
      <c r="F16" s="88">
        <v>300000</v>
      </c>
    </row>
    <row r="17" spans="1:6" ht="57.75" customHeight="1">
      <c r="A17" s="86" t="s">
        <v>106</v>
      </c>
      <c r="B17" s="87" t="s">
        <v>446</v>
      </c>
      <c r="C17" s="88">
        <v>59000</v>
      </c>
      <c r="D17" s="84"/>
      <c r="E17" s="88"/>
      <c r="F17" s="88"/>
    </row>
    <row r="18" spans="1:6" ht="38.25" customHeight="1">
      <c r="A18" s="86" t="s">
        <v>118</v>
      </c>
      <c r="B18" s="87" t="s">
        <v>527</v>
      </c>
      <c r="C18" s="88"/>
      <c r="D18" s="88">
        <v>35400</v>
      </c>
      <c r="E18" s="88"/>
      <c r="F18" s="88"/>
    </row>
    <row r="19" spans="1:6" ht="57.75" customHeight="1">
      <c r="A19" s="86" t="s">
        <v>516</v>
      </c>
      <c r="B19" s="87" t="s">
        <v>524</v>
      </c>
      <c r="C19" s="88"/>
      <c r="D19" s="88">
        <v>100000</v>
      </c>
      <c r="E19" s="88"/>
      <c r="F19" s="88"/>
    </row>
    <row r="20" spans="1:6" ht="78.75" customHeight="1">
      <c r="A20" s="86" t="s">
        <v>122</v>
      </c>
      <c r="B20" s="87" t="s">
        <v>528</v>
      </c>
      <c r="C20" s="88"/>
      <c r="D20" s="88">
        <v>12000</v>
      </c>
      <c r="E20" s="88"/>
      <c r="F20" s="88"/>
    </row>
    <row r="21" spans="1:6" ht="96" customHeight="1">
      <c r="A21" s="86" t="s">
        <v>122</v>
      </c>
      <c r="B21" s="87" t="s">
        <v>558</v>
      </c>
      <c r="C21" s="88"/>
      <c r="D21" s="88">
        <v>90000</v>
      </c>
      <c r="E21" s="88">
        <v>100000</v>
      </c>
      <c r="F21" s="88">
        <v>99000</v>
      </c>
    </row>
    <row r="22" spans="1:6" ht="97.5" customHeight="1">
      <c r="A22" s="86" t="s">
        <v>126</v>
      </c>
      <c r="B22" s="87" t="s">
        <v>573</v>
      </c>
      <c r="C22" s="88"/>
      <c r="D22" s="88"/>
      <c r="E22" s="88">
        <v>21743</v>
      </c>
      <c r="F22" s="88">
        <v>86400</v>
      </c>
    </row>
    <row r="23" spans="1:6" ht="57.75" customHeight="1">
      <c r="A23" s="86" t="s">
        <v>130</v>
      </c>
      <c r="B23" s="87" t="s">
        <v>574</v>
      </c>
      <c r="C23" s="88">
        <v>70000</v>
      </c>
      <c r="D23" s="88">
        <v>200000</v>
      </c>
      <c r="E23" s="88"/>
      <c r="F23" s="88">
        <v>29630</v>
      </c>
    </row>
    <row r="24" spans="1:6" ht="36">
      <c r="A24" s="86" t="s">
        <v>447</v>
      </c>
      <c r="B24" s="87" t="s">
        <v>448</v>
      </c>
      <c r="C24" s="88">
        <v>145644</v>
      </c>
      <c r="D24" s="88"/>
      <c r="E24" s="88"/>
      <c r="F24" s="88"/>
    </row>
    <row r="25" spans="1:6" ht="18">
      <c r="A25" s="86" t="s">
        <v>530</v>
      </c>
      <c r="B25" s="87" t="s">
        <v>531</v>
      </c>
      <c r="C25" s="88"/>
      <c r="D25" s="88"/>
      <c r="E25" s="125">
        <v>200000</v>
      </c>
      <c r="F25" s="88"/>
    </row>
    <row r="26" spans="1:6" ht="36">
      <c r="A26" s="86" t="s">
        <v>135</v>
      </c>
      <c r="B26" s="87" t="s">
        <v>459</v>
      </c>
      <c r="C26" s="88">
        <v>199000</v>
      </c>
      <c r="D26" s="88">
        <v>199000</v>
      </c>
      <c r="E26" s="88"/>
      <c r="F26" s="88"/>
    </row>
    <row r="27" spans="1:6" ht="36">
      <c r="A27" s="86" t="s">
        <v>522</v>
      </c>
      <c r="B27" s="92" t="s">
        <v>460</v>
      </c>
      <c r="C27" s="88"/>
      <c r="D27" s="88"/>
      <c r="E27" s="88"/>
      <c r="F27" s="88">
        <v>67000</v>
      </c>
    </row>
    <row r="28" spans="1:6" ht="18">
      <c r="A28" s="86" t="s">
        <v>502</v>
      </c>
      <c r="B28" s="87" t="s">
        <v>504</v>
      </c>
      <c r="C28" s="88">
        <v>26000</v>
      </c>
      <c r="D28" s="88"/>
      <c r="E28" s="88"/>
      <c r="F28" s="88"/>
    </row>
    <row r="29" spans="1:6" ht="72">
      <c r="A29" s="86" t="s">
        <v>139</v>
      </c>
      <c r="B29" s="87" t="s">
        <v>449</v>
      </c>
      <c r="C29" s="88">
        <v>300000</v>
      </c>
      <c r="D29" s="88"/>
      <c r="E29" s="88"/>
      <c r="F29" s="88"/>
    </row>
    <row r="30" spans="1:6" ht="22.5" customHeight="1">
      <c r="A30" s="86" t="s">
        <v>440</v>
      </c>
      <c r="B30" s="89" t="s">
        <v>441</v>
      </c>
      <c r="C30" s="90">
        <f>SUM(C37:C40)</f>
        <v>938178</v>
      </c>
      <c r="D30" s="90">
        <f>SUM(D31:D40)</f>
        <v>2990</v>
      </c>
      <c r="E30" s="90">
        <f>SUM(E31:E40)</f>
        <v>1976868</v>
      </c>
      <c r="F30" s="90">
        <f>SUM(F31:F40)</f>
        <v>648983</v>
      </c>
    </row>
    <row r="31" spans="1:6" ht="39" customHeight="1">
      <c r="A31" s="86"/>
      <c r="B31" s="89" t="s">
        <v>578</v>
      </c>
      <c r="C31" s="91"/>
      <c r="D31" s="85"/>
      <c r="E31" s="85"/>
      <c r="F31" s="102"/>
    </row>
    <row r="32" spans="1:6" ht="27.75" customHeight="1">
      <c r="A32" s="86" t="s">
        <v>153</v>
      </c>
      <c r="B32" s="92" t="s">
        <v>525</v>
      </c>
      <c r="C32" s="91"/>
      <c r="D32" s="102">
        <v>2990</v>
      </c>
      <c r="E32" s="85"/>
      <c r="F32" s="102">
        <v>1888</v>
      </c>
    </row>
    <row r="33" spans="1:6" ht="27.75" customHeight="1">
      <c r="A33" s="86" t="s">
        <v>156</v>
      </c>
      <c r="B33" s="132" t="s">
        <v>560</v>
      </c>
      <c r="C33" s="91"/>
      <c r="D33" s="102"/>
      <c r="E33" s="85"/>
      <c r="F33" s="102">
        <v>7785</v>
      </c>
    </row>
    <row r="34" spans="1:6" ht="39.75" customHeight="1">
      <c r="A34" s="86" t="s">
        <v>159</v>
      </c>
      <c r="B34" s="133" t="s">
        <v>561</v>
      </c>
      <c r="C34" s="91"/>
      <c r="D34" s="102"/>
      <c r="E34" s="85"/>
      <c r="F34" s="102">
        <v>23400</v>
      </c>
    </row>
    <row r="35" spans="1:6" ht="39.75" customHeight="1">
      <c r="A35" s="86" t="s">
        <v>163</v>
      </c>
      <c r="B35" s="133" t="s">
        <v>62</v>
      </c>
      <c r="C35" s="91"/>
      <c r="D35" s="102"/>
      <c r="E35" s="85"/>
      <c r="F35" s="102">
        <v>1810</v>
      </c>
    </row>
    <row r="36" spans="1:6" ht="39.75" customHeight="1">
      <c r="A36" s="86" t="s">
        <v>550</v>
      </c>
      <c r="B36" s="93" t="s">
        <v>63</v>
      </c>
      <c r="C36" s="91"/>
      <c r="D36" s="102"/>
      <c r="E36" s="85"/>
      <c r="F36" s="102">
        <v>114100</v>
      </c>
    </row>
    <row r="37" spans="1:6" ht="38.25" customHeight="1">
      <c r="A37" s="86" t="s">
        <v>172</v>
      </c>
      <c r="B37" s="92" t="s">
        <v>450</v>
      </c>
      <c r="C37" s="102">
        <v>10000</v>
      </c>
      <c r="D37" s="85"/>
      <c r="E37" s="88"/>
      <c r="F37" s="102"/>
    </row>
    <row r="38" spans="1:6" ht="59.25" customHeight="1">
      <c r="A38" s="86" t="s">
        <v>563</v>
      </c>
      <c r="B38" s="92" t="s">
        <v>566</v>
      </c>
      <c r="C38" s="102"/>
      <c r="D38" s="85"/>
      <c r="E38" s="88"/>
      <c r="F38" s="102">
        <v>500000</v>
      </c>
    </row>
    <row r="39" spans="1:6" ht="77.25" customHeight="1">
      <c r="A39" s="86" t="s">
        <v>535</v>
      </c>
      <c r="B39" s="93" t="s">
        <v>58</v>
      </c>
      <c r="C39" s="102"/>
      <c r="D39" s="85"/>
      <c r="E39" s="88">
        <v>1579263</v>
      </c>
      <c r="F39" s="102"/>
    </row>
    <row r="40" spans="1:6" ht="38.25" customHeight="1">
      <c r="A40" s="86" t="s">
        <v>391</v>
      </c>
      <c r="B40" s="92" t="s">
        <v>460</v>
      </c>
      <c r="C40" s="102">
        <v>928178</v>
      </c>
      <c r="D40" s="85"/>
      <c r="E40" s="88">
        <v>397605</v>
      </c>
      <c r="F40" s="102"/>
    </row>
    <row r="41" spans="1:6" ht="38.25" customHeight="1">
      <c r="A41" s="86" t="s">
        <v>453</v>
      </c>
      <c r="B41" s="103" t="s">
        <v>451</v>
      </c>
      <c r="C41" s="91">
        <f>C43</f>
        <v>15000</v>
      </c>
      <c r="D41" s="85"/>
      <c r="E41" s="88"/>
      <c r="F41" s="102"/>
    </row>
    <row r="42" spans="1:6" ht="37.5" customHeight="1">
      <c r="A42" s="86"/>
      <c r="B42" s="103" t="s">
        <v>452</v>
      </c>
      <c r="C42" s="91"/>
      <c r="D42" s="85"/>
      <c r="E42" s="88"/>
      <c r="F42" s="102"/>
    </row>
    <row r="43" spans="1:6" ht="20.25" customHeight="1">
      <c r="A43" s="86" t="s">
        <v>186</v>
      </c>
      <c r="B43" s="93" t="s">
        <v>454</v>
      </c>
      <c r="C43" s="102">
        <v>15000</v>
      </c>
      <c r="D43" s="85"/>
      <c r="E43" s="88"/>
      <c r="F43" s="104"/>
    </row>
    <row r="44" spans="1:6" ht="24" customHeight="1">
      <c r="A44" s="86"/>
      <c r="B44" s="103" t="s">
        <v>455</v>
      </c>
      <c r="C44" s="90">
        <f>SUM(C46:C47)</f>
        <v>220000</v>
      </c>
      <c r="D44" s="90">
        <f>SUM(D46:D48)</f>
        <v>100000</v>
      </c>
      <c r="E44" s="90">
        <f>SUM(E46:E49)</f>
        <v>25000</v>
      </c>
      <c r="F44" s="90">
        <f>SUM(F46:F49)</f>
        <v>189265</v>
      </c>
    </row>
    <row r="45" spans="1:6" ht="24" customHeight="1">
      <c r="A45" s="86"/>
      <c r="B45" s="103" t="s">
        <v>456</v>
      </c>
      <c r="C45" s="90"/>
      <c r="D45" s="90"/>
      <c r="E45" s="90"/>
      <c r="F45" s="90"/>
    </row>
    <row r="46" spans="1:6" ht="57" customHeight="1">
      <c r="A46" s="86" t="s">
        <v>457</v>
      </c>
      <c r="B46" s="92" t="s">
        <v>575</v>
      </c>
      <c r="C46" s="104">
        <v>200000</v>
      </c>
      <c r="D46" s="90"/>
      <c r="E46" s="90"/>
      <c r="F46" s="104">
        <v>89265</v>
      </c>
    </row>
    <row r="47" spans="1:6" ht="24" customHeight="1">
      <c r="A47" s="86" t="s">
        <v>457</v>
      </c>
      <c r="B47" s="92" t="s">
        <v>458</v>
      </c>
      <c r="C47" s="104">
        <v>20000</v>
      </c>
      <c r="D47" s="90"/>
      <c r="E47" s="90"/>
      <c r="F47" s="90"/>
    </row>
    <row r="48" spans="1:6" ht="61.5" customHeight="1">
      <c r="A48" s="86" t="s">
        <v>457</v>
      </c>
      <c r="B48" s="92" t="s">
        <v>526</v>
      </c>
      <c r="C48" s="104"/>
      <c r="D48" s="104">
        <v>100000</v>
      </c>
      <c r="E48" s="90"/>
      <c r="F48" s="104">
        <v>100000</v>
      </c>
    </row>
    <row r="49" spans="1:6" ht="75" customHeight="1">
      <c r="A49" s="86" t="s">
        <v>457</v>
      </c>
      <c r="B49" s="93" t="s">
        <v>449</v>
      </c>
      <c r="C49" s="104"/>
      <c r="D49" s="104"/>
      <c r="E49" s="104">
        <v>25000</v>
      </c>
      <c r="F49" s="90"/>
    </row>
    <row r="50" spans="1:8" ht="24" customHeight="1">
      <c r="A50" s="86"/>
      <c r="B50" s="89" t="s">
        <v>442</v>
      </c>
      <c r="C50" s="90">
        <f>C12+C30+C41+C44</f>
        <v>2312822</v>
      </c>
      <c r="D50" s="90">
        <f>D12+D30+D44</f>
        <v>739390</v>
      </c>
      <c r="E50" s="90">
        <f>E30+E12+E44</f>
        <v>2323611</v>
      </c>
      <c r="F50" s="90">
        <f>F30+F12+F41+F44</f>
        <v>1473278</v>
      </c>
      <c r="H50" s="99"/>
    </row>
    <row r="51" ht="13.5">
      <c r="C51" s="94"/>
    </row>
    <row r="52" spans="1:13" ht="17.25">
      <c r="A52" s="30" t="s">
        <v>230</v>
      </c>
      <c r="B52" s="66" t="s">
        <v>231</v>
      </c>
      <c r="C52" s="95"/>
      <c r="D52" s="96"/>
      <c r="E52" s="96"/>
      <c r="F52" s="96"/>
      <c r="G52" s="96"/>
      <c r="H52" s="96"/>
      <c r="I52" s="96"/>
      <c r="J52" s="96"/>
      <c r="K52" s="95"/>
      <c r="M52" s="95"/>
    </row>
    <row r="53" spans="1:3" ht="21.75" customHeight="1">
      <c r="A53" s="21"/>
      <c r="B53" s="9"/>
      <c r="C53" s="135"/>
    </row>
    <row r="54" spans="1:6" ht="15">
      <c r="A54" s="159"/>
      <c r="B54" s="159"/>
      <c r="C54" s="97"/>
      <c r="F54" s="99">
        <f>C50+D50+E50+F50</f>
        <v>6849101</v>
      </c>
    </row>
    <row r="55" ht="22.5" customHeight="1"/>
    <row r="56" ht="27.75" customHeight="1"/>
    <row r="57" spans="1:3" ht="18">
      <c r="A57" s="98"/>
      <c r="B57" s="98"/>
      <c r="C57" s="98"/>
    </row>
    <row r="58" spans="1:5" ht="18">
      <c r="A58" s="98"/>
      <c r="B58" s="98"/>
      <c r="C58" s="98"/>
      <c r="E58" s="99"/>
    </row>
  </sheetData>
  <sheetProtection/>
  <mergeCells count="7">
    <mergeCell ref="F10:F11"/>
    <mergeCell ref="A8:C8"/>
    <mergeCell ref="D10:D11"/>
    <mergeCell ref="A54:B54"/>
    <mergeCell ref="A10:A11"/>
    <mergeCell ref="C10:C11"/>
    <mergeCell ref="E10:E11"/>
  </mergeCells>
  <printOptions horizontalCentered="1"/>
  <pageMargins left="0.3937007874015748" right="0.3937007874015748" top="0.7874015748031497" bottom="0.3937007874015748" header="0" footer="0"/>
  <pageSetup fitToHeight="10" horizontalDpi="600" verticalDpi="600" orientation="landscape" paperSize="9" scale="44" r:id="rId1"/>
  <rowBreaks count="1" manualBreakCount="1">
    <brk id="2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SheetLayoutView="100" zoomScalePageLayoutView="0" workbookViewId="0" topLeftCell="A16">
      <selection activeCell="A16" sqref="A1:IV16384"/>
    </sheetView>
  </sheetViews>
  <sheetFormatPr defaultColWidth="9.00390625" defaultRowHeight="12.75"/>
  <cols>
    <col min="1" max="1" width="26.00390625" style="0" customWidth="1"/>
    <col min="2" max="2" width="74.00390625" style="0" customWidth="1"/>
    <col min="3" max="4" width="29.25390625" style="0" customWidth="1"/>
  </cols>
  <sheetData>
    <row r="1" spans="1:3" ht="18">
      <c r="A1" s="70" t="s">
        <v>74</v>
      </c>
      <c r="B1" s="8"/>
      <c r="C1" s="9" t="s">
        <v>461</v>
      </c>
    </row>
    <row r="2" spans="1:3" ht="18">
      <c r="A2" s="72" t="s">
        <v>75</v>
      </c>
      <c r="B2" s="8"/>
      <c r="C2" s="11" t="s">
        <v>314</v>
      </c>
    </row>
    <row r="3" spans="1:3" ht="18">
      <c r="A3" s="8"/>
      <c r="B3" s="8"/>
      <c r="C3" s="11" t="s">
        <v>532</v>
      </c>
    </row>
    <row r="4" spans="1:3" ht="18">
      <c r="A4" s="8"/>
      <c r="B4" s="8"/>
      <c r="C4" s="11" t="s">
        <v>462</v>
      </c>
    </row>
    <row r="5" spans="1:3" ht="18">
      <c r="A5" s="8"/>
      <c r="B5" s="105"/>
      <c r="C5" s="11" t="s">
        <v>568</v>
      </c>
    </row>
    <row r="6" spans="1:3" ht="18">
      <c r="A6" s="8"/>
      <c r="B6" s="105"/>
      <c r="C6" s="11"/>
    </row>
    <row r="7" spans="1:3" ht="12.75">
      <c r="A7" s="162" t="s">
        <v>464</v>
      </c>
      <c r="B7" s="162"/>
      <c r="C7" s="162"/>
    </row>
    <row r="8" spans="1:3" ht="36" customHeight="1">
      <c r="A8" s="162"/>
      <c r="B8" s="162"/>
      <c r="C8" s="162"/>
    </row>
    <row r="9" spans="1:3" ht="18">
      <c r="A9" s="10"/>
      <c r="B9" s="21"/>
      <c r="C9" s="106" t="s">
        <v>463</v>
      </c>
    </row>
    <row r="10" spans="1:4" ht="28.5" customHeight="1">
      <c r="A10" s="163" t="s">
        <v>434</v>
      </c>
      <c r="B10" s="107" t="s">
        <v>435</v>
      </c>
      <c r="C10" s="165" t="s">
        <v>506</v>
      </c>
      <c r="D10" s="165" t="s">
        <v>557</v>
      </c>
    </row>
    <row r="11" spans="1:4" ht="69.75" customHeight="1">
      <c r="A11" s="164"/>
      <c r="B11" s="109" t="s">
        <v>436</v>
      </c>
      <c r="C11" s="165"/>
      <c r="D11" s="165"/>
    </row>
    <row r="12" spans="1:4" ht="17.25">
      <c r="A12" s="82" t="s">
        <v>437</v>
      </c>
      <c r="B12" s="83" t="s">
        <v>438</v>
      </c>
      <c r="C12" s="110">
        <f>C15+C16</f>
        <v>198000</v>
      </c>
      <c r="D12" s="110">
        <f>D15+D16+D14</f>
        <v>286401</v>
      </c>
    </row>
    <row r="13" spans="1:4" ht="27.75" customHeight="1">
      <c r="A13" s="82"/>
      <c r="B13" s="83" t="s">
        <v>439</v>
      </c>
      <c r="C13" s="108"/>
      <c r="D13" s="134"/>
    </row>
    <row r="14" spans="1:4" ht="135" customHeight="1">
      <c r="A14" s="82" t="s">
        <v>549</v>
      </c>
      <c r="B14" s="87" t="s">
        <v>61</v>
      </c>
      <c r="C14" s="108"/>
      <c r="D14" s="104">
        <v>286401</v>
      </c>
    </row>
    <row r="15" spans="1:4" ht="42" customHeight="1">
      <c r="A15" s="82" t="s">
        <v>142</v>
      </c>
      <c r="B15" s="87" t="s">
        <v>505</v>
      </c>
      <c r="C15" s="104">
        <v>99000</v>
      </c>
      <c r="D15" s="134"/>
    </row>
    <row r="16" spans="1:4" ht="36">
      <c r="A16" s="82" t="s">
        <v>471</v>
      </c>
      <c r="B16" s="87" t="s">
        <v>505</v>
      </c>
      <c r="C16" s="104">
        <v>99000</v>
      </c>
      <c r="D16" s="134"/>
    </row>
    <row r="17" spans="1:4" ht="17.25">
      <c r="A17" s="82"/>
      <c r="B17" s="83" t="s">
        <v>442</v>
      </c>
      <c r="C17" s="111">
        <f>C12</f>
        <v>198000</v>
      </c>
      <c r="D17" s="111">
        <f>D12</f>
        <v>286401</v>
      </c>
    </row>
    <row r="18" spans="1:3" ht="13.5">
      <c r="A18" s="112"/>
      <c r="B18" s="8"/>
      <c r="C18" s="8"/>
    </row>
    <row r="20" spans="1:3" ht="17.25">
      <c r="A20" s="30" t="s">
        <v>230</v>
      </c>
      <c r="B20" s="8"/>
      <c r="C20" s="113" t="s">
        <v>231</v>
      </c>
    </row>
    <row r="21" spans="1:3" ht="15">
      <c r="A21" s="112"/>
      <c r="B21" s="114"/>
      <c r="C21" s="115"/>
    </row>
  </sheetData>
  <sheetProtection/>
  <mergeCells count="4">
    <mergeCell ref="A7:C8"/>
    <mergeCell ref="A10:A11"/>
    <mergeCell ref="C10:C11"/>
    <mergeCell ref="D10:D11"/>
  </mergeCells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User245267</cp:lastModifiedBy>
  <cp:lastPrinted>2023-05-26T12:22:56Z</cp:lastPrinted>
  <dcterms:created xsi:type="dcterms:W3CDTF">2021-02-05T13:10:04Z</dcterms:created>
  <dcterms:modified xsi:type="dcterms:W3CDTF">2023-05-26T12:48:30Z</dcterms:modified>
  <cp:category/>
  <cp:version/>
  <cp:contentType/>
  <cp:contentStatus/>
</cp:coreProperties>
</file>