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3"/>
  </bookViews>
  <sheets>
    <sheet name="доходи заг.ф." sheetId="1" r:id="rId1"/>
    <sheet name="видатки заг.ф." sheetId="2" r:id="rId2"/>
    <sheet name="доходи сп.ф." sheetId="3" r:id="rId3"/>
    <sheet name="видатки сп.ф." sheetId="4" r:id="rId4"/>
  </sheets>
  <definedNames>
    <definedName name="_xlnm.Print_Titles" localSheetId="1">'видатки заг.ф.'!$8:$8</definedName>
    <definedName name="_xlnm.Print_Titles" localSheetId="0">'доходи заг.ф.'!$8:$8</definedName>
    <definedName name="_xlnm.Print_Titles" localSheetId="2">'доходи сп.ф.'!$9:$10</definedName>
    <definedName name="_xlnm.Print_Area" localSheetId="1">'видатки заг.ф.'!$A$1:$E$61</definedName>
    <definedName name="_xlnm.Print_Area" localSheetId="3">'видатки сп.ф.'!$A$1:$D$46</definedName>
    <definedName name="_xlnm.Print_Area" localSheetId="0">'доходи заг.ф.'!$A$1:$G$66</definedName>
    <definedName name="_xlnm.Print_Area" localSheetId="2">'доходи сп.ф.'!$A$1:$G$28</definedName>
  </definedNames>
  <calcPr fullCalcOnLoad="1"/>
</workbook>
</file>

<file path=xl/sharedStrings.xml><?xml version="1.0" encoding="utf-8"?>
<sst xmlns="http://schemas.openxmlformats.org/spreadsheetml/2006/main" count="383" uniqueCount="285">
  <si>
    <t>Загальний фонд</t>
  </si>
  <si>
    <t>грн.</t>
  </si>
  <si>
    <t>Код</t>
  </si>
  <si>
    <t>Показник</t>
  </si>
  <si>
    <t>План на рік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</si>
  <si>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</si>
  <si>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</si>
  <si>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</si>
  <si>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</si>
  <si>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</si>
  <si>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</si>
  <si>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</si>
  <si>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</si>
  <si>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</si>
  <si>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</si>
  <si>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</si>
  <si>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01</t>
  </si>
  <si>
    <t>Новоушицька селищна рада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</si>
  <si>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</si>
  <si>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</si>
  <si>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10</t>
  </si>
  <si>
    <t>Утримання та навчально-тренувальна робота комунальних дитячо-юнацьких спортивних шкіл</t>
  </si>
  <si>
    <t>Відділ культури, туризму та з питань засобів масової інформації Новоушицької селищної ради</t>
  </si>
  <si>
    <t xml:space="preserve"> </t>
  </si>
  <si>
    <t xml:space="preserve">Усього </t>
  </si>
  <si>
    <t>Охорона та раціональне використання природних ресурсів</t>
  </si>
  <si>
    <t xml:space="preserve">З В І Т </t>
  </si>
  <si>
    <t>Спеціальний фонд</t>
  </si>
  <si>
    <t>Уточн.річн. план</t>
  </si>
  <si>
    <t xml:space="preserve"> Уточ.пл. за період</t>
  </si>
  <si>
    <t>Факт</t>
  </si>
  <si>
    <t>% викон.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</si>
  <si>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</si>
  <si>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</si>
  <si>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</si>
  <si>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</si>
  <si>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та фінансових установ комунальної власності </t>
  </si>
  <si>
    <t>Пальне</t>
  </si>
  <si>
    <t>Єдиний податок з юридичних осіб </t>
  </si>
  <si>
    <t>Єдиний податок з фізичних осіб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</si>
  <si>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</si>
  <si>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</si>
  <si>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</si>
  <si>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Плата за надання інших адміністративних послуг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</si>
  <si>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</si>
  <si>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</si>
  <si>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</si>
  <si>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</si>
  <si>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</si>
  <si>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</si>
  <si>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</si>
  <si>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</si>
  <si>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Надходження бюджетних установ від реалізації в установленому порядку майна (крім нерухомого майна) </t>
  </si>
  <si>
    <t>Благодійні внески, гранти та дарунки </t>
  </si>
  <si>
    <t>Інша діяльність у сфері державного управління</t>
  </si>
  <si>
    <t>Первинна медична допомога населенню, що надається центрами первинної медичної (медико-санітарної) допомоги</t>
  </si>
  <si>
    <t>Компенсаційні виплати на пільговий проїзд автомобільним транспортом окремим категоріям громадян</t>
  </si>
  <si>
    <t>Інші заходи у сфері соціального захисту і соціального забезпечення</t>
  </si>
  <si>
    <t>Забезпечення діяльності водопровідно-каналізаційного господарства</t>
  </si>
  <si>
    <t>Організація благоустрою населених пунктів</t>
  </si>
  <si>
    <t>Утримання та розвиток автомобільних доріг та дорожньої інфраструктури за рахунок коштів місцевого бюджету</t>
  </si>
  <si>
    <t>Забезпечення діяльності місцевої пожежної охорони</t>
  </si>
  <si>
    <t>06</t>
  </si>
  <si>
    <t>Надання дошкільної освіти</t>
  </si>
  <si>
    <t>Забезпечення діяльності інших закладів у сфері освіти</t>
  </si>
  <si>
    <t>Інші програми та заходи у сфері освіти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</si>
  <si>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</si>
  <si>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</si>
  <si>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</si>
  <si>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</si>
  <si>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37</t>
  </si>
  <si>
    <t>Співфінансування інвестиційних проектів, що реалізуються за рахунок коштів державного фонду регіонального розвитку</t>
  </si>
  <si>
    <t>ІV.   Видатки спеціального фонду місцевого бюджету</t>
  </si>
  <si>
    <t>ІІ.   Видатки загального фонду місцевого бюджету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</si>
  <si>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</si>
  <si>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І. Доходи загального фонду місцевого бюджету</t>
  </si>
  <si>
    <t>ІІІ. Доходи спеціального фонду місцевого бюджету</t>
  </si>
  <si>
    <t>ККД</t>
  </si>
  <si>
    <t>Доходи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</si>
  <si>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</si>
  <si>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</si>
  <si>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</si>
  <si>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</si>
  <si>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Акцизний податок з реалізації суб`єктами господарювання роздрібної торгівлі підакцизних товарів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</si>
  <si>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</si>
  <si>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</si>
  <si>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</si>
  <si>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</si>
  <si>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</si>
  <si>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</si>
  <si>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</si>
  <si>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</si>
  <si>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</si>
  <si>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</si>
  <si>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</si>
  <si>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</si>
  <si>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</si>
  <si>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Базова дотація </t>
  </si>
  <si>
    <t>Освітня субвенція з державного бюджету місцевим бюджетам </t>
  </si>
  <si>
    <t>Субвенція з місцевого бюджету на здійснення переданих видатків у сфері освіти за рахунок коштів освітньої субвенції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</si>
  <si>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</si>
  <si>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Надання спеціальної освіти мистецькими школами</t>
  </si>
  <si>
    <t>Надання позашкільної освіти закладами позашкільної освіти, заходи із позашкільної роботи з дітьми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</si>
  <si>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</si>
  <si>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0110150</t>
  </si>
  <si>
    <t>0110180</t>
  </si>
  <si>
    <t>0112010</t>
  </si>
  <si>
    <t>Багатопрофільна стаціонарна медична допомога населенню</t>
  </si>
  <si>
    <t>0112111</t>
  </si>
  <si>
    <t>0112144</t>
  </si>
  <si>
    <t>Централізовані заходи з лікування хворих на цукровий та нецукровий діабет</t>
  </si>
  <si>
    <t>0113033</t>
  </si>
  <si>
    <t>0113104</t>
  </si>
  <si>
    <t>0113242</t>
  </si>
  <si>
    <t>0116013</t>
  </si>
  <si>
    <t>0116030</t>
  </si>
  <si>
    <t>0117461</t>
  </si>
  <si>
    <t>0118130</t>
  </si>
  <si>
    <t>Відділ освіти, молоді та спорту Новоушицької селищної ради</t>
  </si>
  <si>
    <t>0610160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</si>
  <si>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</si>
  <si>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</si>
  <si>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0611021</t>
  </si>
  <si>
    <t>Надання загальної середньої освіти закладами загальної середньої освіти</t>
  </si>
  <si>
    <t>0611031</t>
  </si>
  <si>
    <t>0611070</t>
  </si>
  <si>
    <t>0611141</t>
  </si>
  <si>
    <t>0611142</t>
  </si>
  <si>
    <t>0611151</t>
  </si>
  <si>
    <t>Забезпечення діяльності інклюзивно-ресурсних центрів за рахунок коштів місцевого бюджету</t>
  </si>
  <si>
    <t>0611152</t>
  </si>
  <si>
    <t>Забезпечення діяльності інклюзивно-ресурсних центрів за рахунок освітньої субвенції</t>
  </si>
  <si>
    <t>0611160</t>
  </si>
  <si>
    <t>Забезпечення діяльності центрів професійного розвитку педагогічних працівників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</si>
  <si>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</si>
  <si>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</si>
  <si>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0615031</t>
  </si>
  <si>
    <t>1010160</t>
  </si>
  <si>
    <t>1011080</t>
  </si>
  <si>
    <t>1014030</t>
  </si>
  <si>
    <t>1014040</t>
  </si>
  <si>
    <t>1014060</t>
  </si>
  <si>
    <t>1014081</t>
  </si>
  <si>
    <t>3710160</t>
  </si>
  <si>
    <t>3718710</t>
  </si>
  <si>
    <t>Резервний фонд місцевого бюджету</t>
  </si>
  <si>
    <t>0117310</t>
  </si>
  <si>
    <t>0118311</t>
  </si>
  <si>
    <t>0617361</t>
  </si>
  <si>
    <t>11010100</t>
  </si>
  <si>
    <t>11010200</t>
  </si>
  <si>
    <t>11010400</t>
  </si>
  <si>
    <t>11010500</t>
  </si>
  <si>
    <t>11020200</t>
  </si>
  <si>
    <t>13010100</t>
  </si>
  <si>
    <t>13010200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</si>
  <si>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</si>
  <si>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</si>
  <si>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13030200</t>
  </si>
  <si>
    <t>Рентна плата за користування надрами для видобування корисних копалин місцевого значення </t>
  </si>
  <si>
    <t>13040100</t>
  </si>
  <si>
    <t>Рентна плата за користування надрами для видобування корисних копалин місцевого значення</t>
  </si>
  <si>
    <t>14021900</t>
  </si>
  <si>
    <t>14031900</t>
  </si>
  <si>
    <t>14040000</t>
  </si>
  <si>
    <t>18010100</t>
  </si>
  <si>
    <t>18010200</t>
  </si>
  <si>
    <t>18010300</t>
  </si>
  <si>
    <t>18010400</t>
  </si>
  <si>
    <t>18010500</t>
  </si>
  <si>
    <t>18010600</t>
  </si>
  <si>
    <t>18010700</t>
  </si>
  <si>
    <t>18010900</t>
  </si>
  <si>
    <t>18030200</t>
  </si>
  <si>
    <t>Туристичний збір, сплачений фізичними особами </t>
  </si>
  <si>
    <t>18050300</t>
  </si>
  <si>
    <t>18050400</t>
  </si>
  <si>
    <t>18050500</t>
  </si>
  <si>
    <t>21010300</t>
  </si>
  <si>
    <t>21080500</t>
  </si>
  <si>
    <t>Інші надходження </t>
  </si>
  <si>
    <t>21081100</t>
  </si>
  <si>
    <t>21081500</t>
  </si>
  <si>
    <t>22010300</t>
  </si>
  <si>
    <t>22012500</t>
  </si>
  <si>
    <t>22012600</t>
  </si>
  <si>
    <t>22012900</t>
  </si>
  <si>
    <t>22080400</t>
  </si>
  <si>
    <t>22090100</t>
  </si>
  <si>
    <t>22090400</t>
  </si>
  <si>
    <t>24060300</t>
  </si>
  <si>
    <t>24062200</t>
  </si>
  <si>
    <t>31010200</t>
  </si>
  <si>
    <t>41020100</t>
  </si>
  <si>
    <t>41033900</t>
  </si>
  <si>
    <t>41040200</t>
  </si>
  <si>
    <t>41051000</t>
  </si>
  <si>
    <t>41051200</t>
  </si>
  <si>
    <t>41055000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</si>
  <si>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</si>
  <si>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 xml:space="preserve">Усього ( без урахування трансфертів) </t>
  </si>
  <si>
    <t>19010100</t>
  </si>
  <si>
    <t>19010200</t>
  </si>
  <si>
    <t>19010300</t>
  </si>
  <si>
    <t>24062100</t>
  </si>
  <si>
    <t>25010100</t>
  </si>
  <si>
    <t>25010200</t>
  </si>
  <si>
    <t>25010300</t>
  </si>
  <si>
    <t>25010400</t>
  </si>
  <si>
    <t>25020100</t>
  </si>
  <si>
    <t>25020200</t>
  </si>
  <si>
    <t>ЗАТВЕРДЖЕНО</t>
  </si>
  <si>
    <t xml:space="preserve">Рішення Новоушицької селищної ради </t>
  </si>
  <si>
    <t>0117130</t>
  </si>
  <si>
    <t>Здійснення заходів із землеустрою</t>
  </si>
  <si>
    <t>0611154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</si>
  <si>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</si>
  <si>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0611210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</si>
  <si>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</si>
  <si>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0613140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</si>
  <si>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</si>
  <si>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</si>
  <si>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</si>
  <si>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>0117330</t>
  </si>
  <si>
    <t>0611061</t>
  </si>
  <si>
    <t>0617321</t>
  </si>
  <si>
    <t>0617325</t>
  </si>
  <si>
    <t>1017324</t>
  </si>
  <si>
    <t>Надходження від орендної плати за користування майновим комплексом та іншим майном, що перебуває в комунальній власності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</si>
  <si>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</si>
  <si>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</si>
  <si>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</si>
  <si>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31030000</t>
  </si>
  <si>
    <t>Кошти від відчуження майна, що належить Автономній Республіці Крим та майна, що перебуває в комунальній власності  </t>
  </si>
  <si>
    <t>33010100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</si>
  <si>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</si>
  <si>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41053900</t>
  </si>
  <si>
    <t>Інші субвенції з місцевого бюджету</t>
  </si>
  <si>
    <t>Секретар селищної ради</t>
  </si>
  <si>
    <t>Віктор КОСТЮЧЕНКО</t>
  </si>
  <si>
    <t>0113032</t>
  </si>
  <si>
    <t>Надання пільг окремим категоріям громадян з оплати послуг зв`язку</t>
  </si>
  <si>
    <t>0117350</t>
  </si>
  <si>
    <t>Розроблення схем планування та забудови територій (містобудівної документації)</t>
  </si>
  <si>
    <t>0117540</t>
  </si>
  <si>
    <t>Реалізація заходів, спрямованих на підвищення доступності широкосмугового доступу до Інтернету в сільській місцевості</t>
  </si>
  <si>
    <t>0611181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</si>
  <si>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</si>
  <si>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0611182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</si>
  <si>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</si>
  <si>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3719770</t>
  </si>
  <si>
    <t>0116083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</si>
  <si>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</si>
  <si>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0117363</t>
  </si>
  <si>
    <t>Виконання інвестиційних проектів в рамках здійснення заходів щодо соціально-економічного розвитку окремих територій</t>
  </si>
  <si>
    <t>0117390</t>
  </si>
  <si>
    <t>Розвиток мережі центрів надання адміністративних послуг</t>
  </si>
  <si>
    <t>Будівництво-1 освітніх установ та закладів</t>
  </si>
  <si>
    <t>Будівництво-1 споруд, установ та закладів фізичної культури і спорту</t>
  </si>
  <si>
    <t>0617363</t>
  </si>
  <si>
    <t>18011100</t>
  </si>
  <si>
    <t>Транспортний податок з юридичних осіб </t>
  </si>
  <si>
    <t>41034500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</si>
  <si>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</si>
  <si>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41035200</t>
  </si>
  <si>
    <t>Субвенція з державного бюджету місцевим бюджетам на розвиток мережі центрів надання адміністративних послуг</t>
  </si>
  <si>
    <t>41035500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</si>
  <si>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</si>
  <si>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41050900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</si>
  <si>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</t>
  </si>
  <si>
    <t>41051400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</si>
  <si>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</si>
  <si>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0113192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</si>
  <si>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</si>
  <si>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Відділ фінансів Новоушицької с.р.</t>
  </si>
  <si>
    <t>про виконання місцевого бюджету за 2021 рік</t>
  </si>
  <si>
    <t>27 лютого 2022 року №</t>
  </si>
  <si>
    <t>Будівництво-1 об`єктів житлово-комунального господарства</t>
  </si>
  <si>
    <t>Будівництво-1 інших об`єктів комунальної власності</t>
  </si>
  <si>
    <t>Будівництво-1 установ та закладів культури</t>
  </si>
  <si>
    <t>13020200</t>
  </si>
  <si>
    <t>Рентна плата за спеціальне використання води водних об`єктів місцевого значення </t>
  </si>
  <si>
    <t>41040500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</si>
  <si>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</t>
  </si>
  <si>
    <t>ЗВІТ</t>
  </si>
</sst>
</file>

<file path=xl/styles.xml><?xml version="1.0" encoding="utf-8"?>
<styleSheet xmlns="http://schemas.openxmlformats.org/spreadsheetml/2006/main">
  <numFmts count="3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0.00"/>
    <numFmt numFmtId="181" formatCode="#,##0&quot;р.&quot;;\-#,##0&quot;р.&quot;"/>
    <numFmt numFmtId="182" formatCode="#,##0&quot;р.&quot;;[Red]\-#,##0&quot;р.&quot;"/>
    <numFmt numFmtId="183" formatCode="#,##0.00&quot;р.&quot;;\-#,##0.00&quot;р.&quot;"/>
    <numFmt numFmtId="184" formatCode="#,##0.00&quot;р.&quot;;[Red]\-#,##0.00&quot;р.&quot;"/>
    <numFmt numFmtId="185" formatCode="_-* #,##0&quot;р.&quot;_-;\-* #,##0&quot;р.&quot;_-;_-* &quot;-&quot;&quot;р.&quot;_-;_-@_-"/>
    <numFmt numFmtId="186" formatCode="_-* #,##0_р_._-;\-* #,##0_р_._-;_-* &quot;-&quot;_р_._-;_-@_-"/>
    <numFmt numFmtId="187" formatCode="_-* #,##0.00&quot;р.&quot;_-;\-* #,##0.00&quot;р.&quot;_-;_-* &quot;-&quot;??&quot;р.&quot;_-;_-@_-"/>
    <numFmt numFmtId="188" formatCode="_-* #,##0.00_р_._-;\-* #,##0.00_р_._-;_-* &quot;-&quot;??_р_._-;_-@_-"/>
  </numFmts>
  <fonts count="4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0"/>
      <name val="Arial"/>
      <family val="0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32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32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32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32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32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32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32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32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32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32" fillId="20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32" fillId="21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32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6" fillId="24" borderId="0" applyNumberFormat="0" applyBorder="0" applyAlignment="0" applyProtection="0"/>
    <xf numFmtId="0" fontId="32" fillId="25" borderId="0" applyNumberFormat="0" applyBorder="0" applyAlignment="0" applyProtection="0"/>
    <xf numFmtId="0" fontId="6" fillId="16" borderId="0" applyNumberFormat="0" applyBorder="0" applyAlignment="0" applyProtection="0"/>
    <xf numFmtId="0" fontId="32" fillId="26" borderId="0" applyNumberFormat="0" applyBorder="0" applyAlignment="0" applyProtection="0"/>
    <xf numFmtId="0" fontId="6" fillId="18" borderId="0" applyNumberFormat="0" applyBorder="0" applyAlignment="0" applyProtection="0"/>
    <xf numFmtId="0" fontId="32" fillId="27" borderId="0" applyNumberFormat="0" applyBorder="0" applyAlignment="0" applyProtection="0"/>
    <xf numFmtId="0" fontId="6" fillId="28" borderId="0" applyNumberFormat="0" applyBorder="0" applyAlignment="0" applyProtection="0"/>
    <xf numFmtId="0" fontId="32" fillId="29" borderId="0" applyNumberFormat="0" applyBorder="0" applyAlignment="0" applyProtection="0"/>
    <xf numFmtId="0" fontId="6" fillId="30" borderId="0" applyNumberFormat="0" applyBorder="0" applyAlignment="0" applyProtection="0"/>
    <xf numFmtId="0" fontId="32" fillId="31" borderId="0" applyNumberFormat="0" applyBorder="0" applyAlignment="0" applyProtection="0"/>
    <xf numFmtId="0" fontId="6" fillId="32" borderId="0" applyNumberFormat="0" applyBorder="0" applyAlignment="0" applyProtection="0"/>
    <xf numFmtId="0" fontId="32" fillId="3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28" borderId="0" applyNumberFormat="0" applyBorder="0" applyAlignment="0" applyProtection="0"/>
    <xf numFmtId="0" fontId="6" fillId="30" borderId="0" applyNumberFormat="0" applyBorder="0" applyAlignment="0" applyProtection="0"/>
    <xf numFmtId="0" fontId="6" fillId="32" borderId="0" applyNumberFormat="0" applyBorder="0" applyAlignment="0" applyProtection="0"/>
    <xf numFmtId="0" fontId="19" fillId="0" borderId="0">
      <alignment/>
      <protection/>
    </xf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28" borderId="0" applyNumberFormat="0" applyBorder="0" applyAlignment="0" applyProtection="0"/>
    <xf numFmtId="0" fontId="6" fillId="30" borderId="0" applyNumberFormat="0" applyBorder="0" applyAlignment="0" applyProtection="0"/>
    <xf numFmtId="0" fontId="6" fillId="43" borderId="0" applyNumberFormat="0" applyBorder="0" applyAlignment="0" applyProtection="0"/>
    <xf numFmtId="0" fontId="7" fillId="12" borderId="1" applyNumberFormat="0" applyAlignment="0" applyProtection="0"/>
    <xf numFmtId="0" fontId="34" fillId="44" borderId="2" applyNumberFormat="0" applyAlignment="0" applyProtection="0"/>
    <xf numFmtId="0" fontId="35" fillId="45" borderId="3" applyNumberFormat="0" applyAlignment="0" applyProtection="0"/>
    <xf numFmtId="0" fontId="36" fillId="45" borderId="2" applyNumberFormat="0" applyAlignment="0" applyProtection="0"/>
    <xf numFmtId="0" fontId="2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6" borderId="0" applyNumberFormat="0" applyBorder="0" applyAlignment="0" applyProtection="0"/>
    <xf numFmtId="0" fontId="37" fillId="0" borderId="4" applyNumberFormat="0" applyFill="0" applyAlignment="0" applyProtection="0"/>
    <xf numFmtId="0" fontId="25" fillId="0" borderId="5" applyNumberFormat="0" applyFill="0" applyAlignment="0" applyProtection="0"/>
    <xf numFmtId="0" fontId="38" fillId="0" borderId="6" applyNumberFormat="0" applyFill="0" applyAlignment="0" applyProtection="0"/>
    <xf numFmtId="0" fontId="26" fillId="0" borderId="7" applyNumberFormat="0" applyFill="0" applyAlignment="0" applyProtection="0"/>
    <xf numFmtId="0" fontId="39" fillId="0" borderId="8" applyNumberFormat="0" applyFill="0" applyAlignment="0" applyProtection="0"/>
    <xf numFmtId="0" fontId="27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15" fillId="0" borderId="10" applyNumberFormat="0" applyFill="0" applyAlignment="0" applyProtection="0"/>
    <xf numFmtId="0" fontId="40" fillId="0" borderId="11" applyNumberFormat="0" applyFill="0" applyAlignment="0" applyProtection="0"/>
    <xf numFmtId="0" fontId="11" fillId="46" borderId="12" applyNumberFormat="0" applyAlignment="0" applyProtection="0"/>
    <xf numFmtId="0" fontId="41" fillId="47" borderId="13" applyNumberFormat="0" applyAlignment="0" applyProtection="0"/>
    <xf numFmtId="0" fontId="2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48" borderId="0" applyNumberFormat="0" applyBorder="0" applyAlignment="0" applyProtection="0"/>
    <xf numFmtId="0" fontId="9" fillId="49" borderId="1" applyNumberFormat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2" fillId="0" borderId="0" applyNumberFormat="0" applyFill="0" applyBorder="0" applyAlignment="0" applyProtection="0"/>
    <xf numFmtId="0" fontId="10" fillId="0" borderId="14" applyNumberFormat="0" applyFill="0" applyAlignment="0" applyProtection="0"/>
    <xf numFmtId="0" fontId="44" fillId="50" borderId="0" applyNumberFormat="0" applyBorder="0" applyAlignment="0" applyProtection="0"/>
    <xf numFmtId="0" fontId="13" fillId="4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51" borderId="15" applyNumberFormat="0" applyFont="0" applyAlignment="0" applyProtection="0"/>
    <xf numFmtId="0" fontId="5" fillId="52" borderId="16" applyNumberFormat="0" applyFont="0" applyAlignment="0" applyProtection="0"/>
    <xf numFmtId="0" fontId="19" fillId="52" borderId="16" applyNumberFormat="0" applyFont="0" applyAlignment="0" applyProtection="0"/>
    <xf numFmtId="9" fontId="0" fillId="0" borderId="0" applyFont="0" applyFill="0" applyBorder="0" applyAlignment="0" applyProtection="0"/>
    <xf numFmtId="0" fontId="8" fillId="49" borderId="17" applyNumberFormat="0" applyAlignment="0" applyProtection="0"/>
    <xf numFmtId="0" fontId="46" fillId="0" borderId="18" applyNumberFormat="0" applyFill="0" applyAlignment="0" applyProtection="0"/>
    <xf numFmtId="0" fontId="12" fillId="53" borderId="0" applyNumberFormat="0" applyBorder="0" applyAlignment="0" applyProtection="0"/>
    <xf numFmtId="0" fontId="23" fillId="0" borderId="0">
      <alignment/>
      <protection/>
    </xf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5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180" fontId="1" fillId="55" borderId="19" xfId="0" applyNumberFormat="1" applyFont="1" applyFill="1" applyBorder="1" applyAlignment="1">
      <alignment vertical="center" wrapText="1"/>
    </xf>
    <xf numFmtId="180" fontId="0" fillId="0" borderId="19" xfId="0" applyNumberFormat="1" applyBorder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0" fontId="0" fillId="0" borderId="19" xfId="0" applyBorder="1" applyAlignment="1">
      <alignment/>
    </xf>
    <xf numFmtId="18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9" xfId="0" applyBorder="1" applyAlignment="1">
      <alignment vertical="center"/>
    </xf>
    <xf numFmtId="4" fontId="0" fillId="0" borderId="19" xfId="0" applyNumberFormat="1" applyBorder="1" applyAlignment="1">
      <alignment vertical="center" wrapText="1"/>
    </xf>
    <xf numFmtId="4" fontId="0" fillId="0" borderId="19" xfId="0" applyNumberFormat="1" applyBorder="1" applyAlignment="1">
      <alignment vertical="center"/>
    </xf>
    <xf numFmtId="4" fontId="1" fillId="55" borderId="19" xfId="0" applyNumberFormat="1" applyFont="1" applyFill="1" applyBorder="1" applyAlignment="1">
      <alignment vertical="center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Alignment="1">
      <alignment/>
    </xf>
    <xf numFmtId="0" fontId="3" fillId="0" borderId="19" xfId="0" applyFont="1" applyBorder="1" applyAlignment="1">
      <alignment/>
    </xf>
    <xf numFmtId="0" fontId="18" fillId="0" borderId="19" xfId="122" applyFont="1" applyBorder="1" applyAlignment="1">
      <alignment horizontal="center" vertical="center" wrapText="1"/>
      <protection/>
    </xf>
    <xf numFmtId="0" fontId="20" fillId="0" borderId="19" xfId="122" applyFont="1" applyBorder="1" applyAlignment="1">
      <alignment horizontal="center" vertical="center" wrapText="1"/>
      <protection/>
    </xf>
    <xf numFmtId="0" fontId="19" fillId="0" borderId="19" xfId="122" applyBorder="1" applyAlignment="1">
      <alignment horizontal="center" vertical="center"/>
      <protection/>
    </xf>
    <xf numFmtId="0" fontId="19" fillId="0" borderId="19" xfId="122" applyBorder="1" applyAlignment="1">
      <alignment vertical="center" wrapText="1"/>
      <protection/>
    </xf>
    <xf numFmtId="4" fontId="19" fillId="0" borderId="19" xfId="122" applyNumberFormat="1" applyBorder="1" applyAlignment="1">
      <alignment vertical="center"/>
      <protection/>
    </xf>
    <xf numFmtId="180" fontId="0" fillId="55" borderId="19" xfId="0" applyNumberFormat="1" applyFill="1" applyBorder="1" applyAlignment="1">
      <alignment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/>
    </xf>
    <xf numFmtId="0" fontId="3" fillId="0" borderId="0" xfId="121" applyFont="1" applyAlignment="1">
      <alignment horizontal="left"/>
      <protection/>
    </xf>
    <xf numFmtId="0" fontId="4" fillId="0" borderId="0" xfId="121" applyFont="1">
      <alignment/>
      <protection/>
    </xf>
    <xf numFmtId="0" fontId="0" fillId="0" borderId="0" xfId="0" applyFill="1" applyAlignment="1">
      <alignment/>
    </xf>
    <xf numFmtId="0" fontId="19" fillId="0" borderId="0" xfId="122" applyBorder="1" applyAlignment="1">
      <alignment horizontal="center" vertical="center"/>
      <protection/>
    </xf>
    <xf numFmtId="0" fontId="19" fillId="0" borderId="0" xfId="122" applyBorder="1" applyAlignment="1">
      <alignment vertical="center" wrapText="1"/>
      <protection/>
    </xf>
    <xf numFmtId="4" fontId="19" fillId="0" borderId="0" xfId="122" applyNumberFormat="1" applyBorder="1" applyAlignment="1">
      <alignment vertical="center"/>
      <protection/>
    </xf>
    <xf numFmtId="0" fontId="3" fillId="0" borderId="0" xfId="0" applyFont="1" applyFill="1" applyAlignment="1" applyProtection="1">
      <alignment horizontal="center"/>
      <protection locked="0"/>
    </xf>
    <xf numFmtId="0" fontId="0" fillId="0" borderId="19" xfId="0" applyBorder="1" applyAlignment="1">
      <alignment/>
    </xf>
    <xf numFmtId="0" fontId="3" fillId="0" borderId="0" xfId="0" applyFont="1" applyAlignment="1">
      <alignment horizontal="center"/>
    </xf>
  </cellXfs>
  <cellStyles count="128">
    <cellStyle name="Normal" xfId="0"/>
    <cellStyle name="20% - Акцент1" xfId="15"/>
    <cellStyle name="20% — акцент1" xfId="16"/>
    <cellStyle name="20% - Акцент1_Додаток 1 " xfId="17"/>
    <cellStyle name="20% - Акцент2" xfId="18"/>
    <cellStyle name="20% — акцент2" xfId="19"/>
    <cellStyle name="20% - Акцент2_Додаток 1 " xfId="20"/>
    <cellStyle name="20% - Акцент3" xfId="21"/>
    <cellStyle name="20% — акцент3" xfId="22"/>
    <cellStyle name="20% - Акцент3_Додаток 1 " xfId="23"/>
    <cellStyle name="20% - Акцент4" xfId="24"/>
    <cellStyle name="20% — акцент4" xfId="25"/>
    <cellStyle name="20% - Акцент4_Додаток 1 " xfId="26"/>
    <cellStyle name="20% - Акцент5" xfId="27"/>
    <cellStyle name="20% — акцент5" xfId="28"/>
    <cellStyle name="20% - Акцент5_Додаток 1 " xfId="29"/>
    <cellStyle name="20% - Акцент6" xfId="30"/>
    <cellStyle name="20% — акцент6" xfId="31"/>
    <cellStyle name="20% - Акцент6_Додаток 1 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— акцент1" xfId="40"/>
    <cellStyle name="40% - Акцент1_Додаток 1 " xfId="41"/>
    <cellStyle name="40% - Акцент2" xfId="42"/>
    <cellStyle name="40% — акцент2" xfId="43"/>
    <cellStyle name="40% - Акцент2_Додаток 1 " xfId="44"/>
    <cellStyle name="40% - Акцент3" xfId="45"/>
    <cellStyle name="40% — акцент3" xfId="46"/>
    <cellStyle name="40% - Акцент3_Додаток 1 " xfId="47"/>
    <cellStyle name="40% - Акцент4" xfId="48"/>
    <cellStyle name="40% — акцент4" xfId="49"/>
    <cellStyle name="40% - Акцент4_Додаток 1 " xfId="50"/>
    <cellStyle name="40% - Акцент5" xfId="51"/>
    <cellStyle name="40% — акцент5" xfId="52"/>
    <cellStyle name="40% - Акцент5_Додаток 1 " xfId="53"/>
    <cellStyle name="40% - Акцент6" xfId="54"/>
    <cellStyle name="40% — акцент6" xfId="55"/>
    <cellStyle name="40% - Акцент6_Додаток 1 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— акцент1" xfId="64"/>
    <cellStyle name="60% - Акцент2" xfId="65"/>
    <cellStyle name="60% — акцент2" xfId="66"/>
    <cellStyle name="60% - Акцент3" xfId="67"/>
    <cellStyle name="60% — акцент3" xfId="68"/>
    <cellStyle name="60% - Акцент4" xfId="69"/>
    <cellStyle name="60% — акцент4" xfId="70"/>
    <cellStyle name="60% - Акцент5" xfId="71"/>
    <cellStyle name="60% — акцент5" xfId="72"/>
    <cellStyle name="60% - Акцент6" xfId="73"/>
    <cellStyle name="60% — акцент6" xfId="74"/>
    <cellStyle name="60% – Акцентування1" xfId="75"/>
    <cellStyle name="60% – Акцентування2" xfId="76"/>
    <cellStyle name="60% – Акцентування3" xfId="77"/>
    <cellStyle name="60% – Акцентування4" xfId="78"/>
    <cellStyle name="60% – Акцентування5" xfId="79"/>
    <cellStyle name="60% – Акцентування6" xfId="80"/>
    <cellStyle name="Normal_Доходи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Акцентування1" xfId="88"/>
    <cellStyle name="Акцентування2" xfId="89"/>
    <cellStyle name="Акцентування3" xfId="90"/>
    <cellStyle name="Акцентування4" xfId="91"/>
    <cellStyle name="Акцентування5" xfId="92"/>
    <cellStyle name="Акцентування6" xfId="93"/>
    <cellStyle name="Ввід" xfId="94"/>
    <cellStyle name="Ввод " xfId="95"/>
    <cellStyle name="Вывод" xfId="96"/>
    <cellStyle name="Вычисление" xfId="97"/>
    <cellStyle name="Hyperlink" xfId="98"/>
    <cellStyle name="Currency" xfId="99"/>
    <cellStyle name="Currency [0]" xfId="100"/>
    <cellStyle name="Добре" xfId="101"/>
    <cellStyle name="Заголовок 1" xfId="102"/>
    <cellStyle name="Заголовок 1 2" xfId="103"/>
    <cellStyle name="Заголовок 2" xfId="104"/>
    <cellStyle name="Заголовок 2 2" xfId="105"/>
    <cellStyle name="Заголовок 3" xfId="106"/>
    <cellStyle name="Заголовок 3 2" xfId="107"/>
    <cellStyle name="Заголовок 4" xfId="108"/>
    <cellStyle name="Заголовок 4 2" xfId="109"/>
    <cellStyle name="Звичайний 2" xfId="110"/>
    <cellStyle name="Звичайний 3" xfId="111"/>
    <cellStyle name="Зв'язана клітинка" xfId="112"/>
    <cellStyle name="Итог" xfId="113"/>
    <cellStyle name="Контрольна клітинка" xfId="114"/>
    <cellStyle name="Контрольная ячейка" xfId="115"/>
    <cellStyle name="Назва" xfId="116"/>
    <cellStyle name="Название" xfId="117"/>
    <cellStyle name="Нейтральный" xfId="118"/>
    <cellStyle name="Обчислення" xfId="119"/>
    <cellStyle name="Обычный 2" xfId="120"/>
    <cellStyle name="Обычный_3" xfId="121"/>
    <cellStyle name="Обычный_shabl_dod" xfId="122"/>
    <cellStyle name="Followed Hyperlink" xfId="123"/>
    <cellStyle name="Підсумок" xfId="124"/>
    <cellStyle name="Плохой" xfId="125"/>
    <cellStyle name="Поганий" xfId="126"/>
    <cellStyle name="Пояснение" xfId="127"/>
    <cellStyle name="Примечание" xfId="128"/>
    <cellStyle name="Примечание 2" xfId="129"/>
    <cellStyle name="Примітка" xfId="130"/>
    <cellStyle name="Percent" xfId="131"/>
    <cellStyle name="Результат" xfId="132"/>
    <cellStyle name="Связанная ячейка" xfId="133"/>
    <cellStyle name="Середній" xfId="134"/>
    <cellStyle name="Стиль 1" xfId="135"/>
    <cellStyle name="Текст попередження" xfId="136"/>
    <cellStyle name="Текст пояснення" xfId="137"/>
    <cellStyle name="Текст предупреждения" xfId="138"/>
    <cellStyle name="Comma" xfId="139"/>
    <cellStyle name="Comma [0]" xfId="140"/>
    <cellStyle name="Хороший" xfId="141"/>
  </cellStyles>
  <dxfs count="12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view="pageBreakPreview" zoomScaleSheetLayoutView="100" zoomScalePageLayoutView="0" workbookViewId="0" topLeftCell="B58">
      <selection activeCell="B66" sqref="B66"/>
    </sheetView>
  </sheetViews>
  <sheetFormatPr defaultColWidth="9.00390625" defaultRowHeight="12.75"/>
  <cols>
    <col min="1" max="1" width="0" style="0" hidden="1" customWidth="1"/>
    <col min="3" max="3" width="42.375" style="0" customWidth="1"/>
    <col min="4" max="4" width="15.00390625" style="0" customWidth="1"/>
    <col min="5" max="6" width="14.50390625" style="0" customWidth="1"/>
  </cols>
  <sheetData>
    <row r="1" s="15" customFormat="1" ht="18">
      <c r="D1" s="15" t="s">
        <v>211</v>
      </c>
    </row>
    <row r="2" s="15" customFormat="1" ht="18">
      <c r="D2" s="15" t="s">
        <v>212</v>
      </c>
    </row>
    <row r="3" s="15" customFormat="1" ht="18">
      <c r="D3" s="15" t="s">
        <v>276</v>
      </c>
    </row>
    <row r="4" spans="2:7" s="15" customFormat="1" ht="18">
      <c r="B4" s="34" t="s">
        <v>26</v>
      </c>
      <c r="C4" s="34"/>
      <c r="D4" s="34"/>
      <c r="E4" s="34"/>
      <c r="F4" s="34"/>
      <c r="G4" s="34"/>
    </row>
    <row r="5" spans="2:7" s="15" customFormat="1" ht="18">
      <c r="B5" s="34" t="s">
        <v>275</v>
      </c>
      <c r="C5" s="34"/>
      <c r="D5" s="34"/>
      <c r="E5" s="34"/>
      <c r="F5" s="34"/>
      <c r="G5" s="34"/>
    </row>
    <row r="6" spans="2:7" s="15" customFormat="1" ht="18">
      <c r="B6" s="34" t="s">
        <v>0</v>
      </c>
      <c r="C6" s="34"/>
      <c r="D6" s="34"/>
      <c r="E6" s="34"/>
      <c r="F6" s="34"/>
      <c r="G6" s="34"/>
    </row>
    <row r="7" spans="2:7" s="15" customFormat="1" ht="18">
      <c r="B7" s="13" t="s">
        <v>75</v>
      </c>
      <c r="C7" s="13"/>
      <c r="D7" s="14"/>
      <c r="G7" s="16" t="s">
        <v>1</v>
      </c>
    </row>
    <row r="8" spans="1:7" ht="26.25">
      <c r="A8" s="35"/>
      <c r="B8" s="5" t="s">
        <v>77</v>
      </c>
      <c r="C8" s="26" t="s">
        <v>78</v>
      </c>
      <c r="D8" s="26" t="s">
        <v>28</v>
      </c>
      <c r="E8" s="26" t="s">
        <v>29</v>
      </c>
      <c r="F8" s="27" t="s">
        <v>30</v>
      </c>
      <c r="G8" s="27" t="s">
        <v>31</v>
      </c>
    </row>
    <row r="9" spans="1:7" ht="39">
      <c r="A9" s="35"/>
      <c r="B9" s="9" t="s">
        <v>149</v>
      </c>
      <c r="C9" s="10" t="s">
        <v>32</v>
      </c>
      <c r="D9" s="11">
        <v>46712000</v>
      </c>
      <c r="E9" s="11">
        <v>46712000</v>
      </c>
      <c r="F9" s="11">
        <v>44542197.33</v>
      </c>
      <c r="G9" s="12">
        <v>95.35493519866415</v>
      </c>
    </row>
    <row r="10" spans="1:7" ht="66">
      <c r="A10" s="6"/>
      <c r="B10" s="9" t="s">
        <v>150</v>
      </c>
      <c r="C10" s="10" t="s">
        <v>33</v>
      </c>
      <c r="D10" s="11">
        <v>1812000</v>
      </c>
      <c r="E10" s="11">
        <v>1812000</v>
      </c>
      <c r="F10" s="11">
        <v>1160622.38</v>
      </c>
      <c r="G10" s="12">
        <v>64.05200772626931</v>
      </c>
    </row>
    <row r="11" spans="1:7" ht="39">
      <c r="A11" s="6"/>
      <c r="B11" s="9" t="s">
        <v>151</v>
      </c>
      <c r="C11" s="10" t="s">
        <v>34</v>
      </c>
      <c r="D11" s="11">
        <v>15426145</v>
      </c>
      <c r="E11" s="11">
        <v>15426145</v>
      </c>
      <c r="F11" s="11">
        <v>15542493.19</v>
      </c>
      <c r="G11" s="12">
        <v>100.7542272550919</v>
      </c>
    </row>
    <row r="12" spans="1:7" ht="39">
      <c r="A12" s="6"/>
      <c r="B12" s="9" t="s">
        <v>152</v>
      </c>
      <c r="C12" s="10" t="s">
        <v>35</v>
      </c>
      <c r="D12" s="11">
        <v>485008</v>
      </c>
      <c r="E12" s="11">
        <v>485008</v>
      </c>
      <c r="F12" s="11">
        <v>515201.87</v>
      </c>
      <c r="G12" s="12">
        <v>106.2254375185564</v>
      </c>
    </row>
    <row r="13" spans="1:7" ht="26.25">
      <c r="A13" s="6"/>
      <c r="B13" s="9" t="s">
        <v>153</v>
      </c>
      <c r="C13" s="10" t="s">
        <v>36</v>
      </c>
      <c r="D13" s="11">
        <v>27200</v>
      </c>
      <c r="E13" s="11">
        <v>27200</v>
      </c>
      <c r="F13" s="11">
        <v>27234</v>
      </c>
      <c r="G13" s="12">
        <v>100.125</v>
      </c>
    </row>
    <row r="14" spans="1:7" ht="52.5">
      <c r="A14" s="6"/>
      <c r="B14" s="9" t="s">
        <v>154</v>
      </c>
      <c r="C14" s="10" t="s">
        <v>81</v>
      </c>
      <c r="D14" s="11">
        <v>450000</v>
      </c>
      <c r="E14" s="11">
        <v>450000</v>
      </c>
      <c r="F14" s="11">
        <v>404885.07</v>
      </c>
      <c r="G14" s="12">
        <v>89.97446</v>
      </c>
    </row>
    <row r="15" spans="1:7" ht="66">
      <c r="A15" s="6"/>
      <c r="B15" s="9" t="s">
        <v>155</v>
      </c>
      <c r="C15" s="10" t="s">
        <v>82</v>
      </c>
      <c r="D15" s="11">
        <v>81600</v>
      </c>
      <c r="E15" s="11">
        <v>81600</v>
      </c>
      <c r="F15" s="11">
        <v>90116.82</v>
      </c>
      <c r="G15" s="12">
        <v>110.4372794117647</v>
      </c>
    </row>
    <row r="16" spans="1:7" ht="26.25">
      <c r="A16" s="6"/>
      <c r="B16" s="9" t="s">
        <v>280</v>
      </c>
      <c r="C16" s="10" t="s">
        <v>281</v>
      </c>
      <c r="D16" s="11">
        <v>0</v>
      </c>
      <c r="E16" s="11">
        <v>0</v>
      </c>
      <c r="F16" s="11">
        <v>4422.4</v>
      </c>
      <c r="G16" s="12">
        <v>0</v>
      </c>
    </row>
    <row r="17" spans="1:7" ht="39">
      <c r="A17" s="6"/>
      <c r="B17" s="9" t="s">
        <v>156</v>
      </c>
      <c r="C17" s="10" t="s">
        <v>157</v>
      </c>
      <c r="D17" s="11">
        <v>2700</v>
      </c>
      <c r="E17" s="11">
        <v>2700</v>
      </c>
      <c r="F17" s="11">
        <v>2358.09</v>
      </c>
      <c r="G17" s="12">
        <v>87.33666666666667</v>
      </c>
    </row>
    <row r="18" spans="1:7" ht="39">
      <c r="A18" s="6"/>
      <c r="B18" s="9" t="s">
        <v>158</v>
      </c>
      <c r="C18" s="10" t="s">
        <v>159</v>
      </c>
      <c r="D18" s="11">
        <v>0</v>
      </c>
      <c r="E18" s="11">
        <v>0</v>
      </c>
      <c r="F18" s="11">
        <v>0</v>
      </c>
      <c r="G18" s="12">
        <v>0</v>
      </c>
    </row>
    <row r="19" spans="1:7" ht="39">
      <c r="A19" s="6"/>
      <c r="B19" s="9" t="s">
        <v>160</v>
      </c>
      <c r="C19" s="10" t="s">
        <v>161</v>
      </c>
      <c r="D19" s="11">
        <v>6300</v>
      </c>
      <c r="E19" s="11">
        <v>6300</v>
      </c>
      <c r="F19" s="11">
        <v>0</v>
      </c>
      <c r="G19" s="12">
        <v>0</v>
      </c>
    </row>
    <row r="20" spans="1:7" ht="12.75">
      <c r="A20" s="6"/>
      <c r="B20" s="9" t="s">
        <v>162</v>
      </c>
      <c r="C20" s="10" t="s">
        <v>37</v>
      </c>
      <c r="D20" s="11">
        <v>500000</v>
      </c>
      <c r="E20" s="11">
        <v>500000</v>
      </c>
      <c r="F20" s="11">
        <v>459485.67</v>
      </c>
      <c r="G20" s="12">
        <v>91.897134</v>
      </c>
    </row>
    <row r="21" spans="1:7" ht="12.75">
      <c r="A21" s="6"/>
      <c r="B21" s="9" t="s">
        <v>163</v>
      </c>
      <c r="C21" s="10" t="s">
        <v>37</v>
      </c>
      <c r="D21" s="11">
        <v>2000000</v>
      </c>
      <c r="E21" s="11">
        <v>2000000</v>
      </c>
      <c r="F21" s="11">
        <v>1560976.72</v>
      </c>
      <c r="G21" s="12">
        <v>78.048836</v>
      </c>
    </row>
    <row r="22" spans="1:7" ht="39">
      <c r="A22" s="6"/>
      <c r="B22" s="9" t="s">
        <v>164</v>
      </c>
      <c r="C22" s="10" t="s">
        <v>83</v>
      </c>
      <c r="D22" s="11">
        <v>976301</v>
      </c>
      <c r="E22" s="11">
        <v>976301</v>
      </c>
      <c r="F22" s="11">
        <v>992507.92</v>
      </c>
      <c r="G22" s="12">
        <v>101.6600331250301</v>
      </c>
    </row>
    <row r="23" spans="1:7" ht="52.5">
      <c r="A23" s="6"/>
      <c r="B23" s="9" t="s">
        <v>165</v>
      </c>
      <c r="C23" s="10" t="s">
        <v>84</v>
      </c>
      <c r="D23" s="11">
        <v>9849</v>
      </c>
      <c r="E23" s="11">
        <v>9849</v>
      </c>
      <c r="F23" s="11">
        <v>6847.89</v>
      </c>
      <c r="G23" s="12">
        <v>69.52878464818764</v>
      </c>
    </row>
    <row r="24" spans="1:7" ht="52.5">
      <c r="A24" s="6"/>
      <c r="B24" s="9" t="s">
        <v>166</v>
      </c>
      <c r="C24" s="10" t="s">
        <v>85</v>
      </c>
      <c r="D24" s="11">
        <v>434000</v>
      </c>
      <c r="E24" s="11">
        <v>434000</v>
      </c>
      <c r="F24" s="11">
        <v>220868.61</v>
      </c>
      <c r="G24" s="12">
        <v>50.891384792626724</v>
      </c>
    </row>
    <row r="25" spans="1:7" ht="52.5">
      <c r="A25" s="6"/>
      <c r="B25" s="9" t="s">
        <v>167</v>
      </c>
      <c r="C25" s="10" t="s">
        <v>86</v>
      </c>
      <c r="D25" s="11">
        <v>400500</v>
      </c>
      <c r="E25" s="11">
        <v>400500</v>
      </c>
      <c r="F25" s="11">
        <v>246005.45</v>
      </c>
      <c r="G25" s="12">
        <v>61.42458177278402</v>
      </c>
    </row>
    <row r="26" spans="1:7" ht="52.5">
      <c r="A26" s="6"/>
      <c r="B26" s="9" t="s">
        <v>168</v>
      </c>
      <c r="C26" s="10" t="s">
        <v>87</v>
      </c>
      <c r="D26" s="11">
        <v>1243740</v>
      </c>
      <c r="E26" s="11">
        <v>1243740</v>
      </c>
      <c r="F26" s="11">
        <v>1275398.36</v>
      </c>
      <c r="G26" s="12">
        <v>102.54541624455274</v>
      </c>
    </row>
    <row r="27" spans="1:7" ht="12.75">
      <c r="A27" s="6"/>
      <c r="B27" s="9" t="s">
        <v>169</v>
      </c>
      <c r="C27" s="10" t="s">
        <v>88</v>
      </c>
      <c r="D27" s="11">
        <v>760000</v>
      </c>
      <c r="E27" s="11">
        <v>760000</v>
      </c>
      <c r="F27" s="11">
        <v>838364.62</v>
      </c>
      <c r="G27" s="12">
        <v>110.31113421052632</v>
      </c>
    </row>
    <row r="28" spans="1:7" ht="12.75">
      <c r="A28" s="6"/>
      <c r="B28" s="9" t="s">
        <v>170</v>
      </c>
      <c r="C28" s="10" t="s">
        <v>89</v>
      </c>
      <c r="D28" s="11">
        <v>4600000</v>
      </c>
      <c r="E28" s="11">
        <v>4600000</v>
      </c>
      <c r="F28" s="11">
        <v>5016797.38</v>
      </c>
      <c r="G28" s="12">
        <v>109.06081260869564</v>
      </c>
    </row>
    <row r="29" spans="1:7" ht="12.75">
      <c r="A29" s="6"/>
      <c r="B29" s="9" t="s">
        <v>171</v>
      </c>
      <c r="C29" s="10" t="s">
        <v>90</v>
      </c>
      <c r="D29" s="11">
        <v>2364900</v>
      </c>
      <c r="E29" s="11">
        <v>2364900</v>
      </c>
      <c r="F29" s="11">
        <v>2621408.45</v>
      </c>
      <c r="G29" s="12">
        <v>110.84648188084063</v>
      </c>
    </row>
    <row r="30" spans="1:7" ht="12.75">
      <c r="A30" s="6"/>
      <c r="B30" s="9" t="s">
        <v>172</v>
      </c>
      <c r="C30" s="10" t="s">
        <v>91</v>
      </c>
      <c r="D30" s="11">
        <v>1220000</v>
      </c>
      <c r="E30" s="11">
        <v>1220000</v>
      </c>
      <c r="F30" s="11">
        <v>1162609.7</v>
      </c>
      <c r="G30" s="12">
        <v>95.29587704918032</v>
      </c>
    </row>
    <row r="31" spans="1:7" ht="12.75">
      <c r="A31" s="6"/>
      <c r="B31" s="9" t="s">
        <v>260</v>
      </c>
      <c r="C31" s="10" t="s">
        <v>261</v>
      </c>
      <c r="D31" s="11">
        <v>0</v>
      </c>
      <c r="E31" s="11">
        <v>0</v>
      </c>
      <c r="F31" s="11">
        <v>-12516</v>
      </c>
      <c r="G31" s="12">
        <v>0</v>
      </c>
    </row>
    <row r="32" spans="1:7" ht="26.25">
      <c r="A32" s="6"/>
      <c r="B32" s="9" t="s">
        <v>173</v>
      </c>
      <c r="C32" s="10" t="s">
        <v>174</v>
      </c>
      <c r="D32" s="11">
        <v>1000</v>
      </c>
      <c r="E32" s="11">
        <v>1000</v>
      </c>
      <c r="F32" s="11">
        <v>0</v>
      </c>
      <c r="G32" s="12">
        <v>0</v>
      </c>
    </row>
    <row r="33" spans="1:7" ht="12.75">
      <c r="A33" s="6"/>
      <c r="B33" s="9" t="s">
        <v>175</v>
      </c>
      <c r="C33" s="10" t="s">
        <v>38</v>
      </c>
      <c r="D33" s="11">
        <v>123000</v>
      </c>
      <c r="E33" s="11">
        <v>123000</v>
      </c>
      <c r="F33" s="11">
        <v>72022.86</v>
      </c>
      <c r="G33" s="12">
        <v>58.55517073170732</v>
      </c>
    </row>
    <row r="34" spans="1:7" ht="12.75">
      <c r="A34" s="6"/>
      <c r="B34" s="9" t="s">
        <v>176</v>
      </c>
      <c r="C34" s="10" t="s">
        <v>39</v>
      </c>
      <c r="D34" s="11">
        <v>7740000</v>
      </c>
      <c r="E34" s="11">
        <v>7740000</v>
      </c>
      <c r="F34" s="11">
        <v>8248775.66</v>
      </c>
      <c r="G34" s="12">
        <v>106.57332894056847</v>
      </c>
    </row>
    <row r="35" spans="1:7" ht="66">
      <c r="A35" s="6"/>
      <c r="B35" s="9" t="s">
        <v>177</v>
      </c>
      <c r="C35" s="10" t="s">
        <v>92</v>
      </c>
      <c r="D35" s="11">
        <v>6000000</v>
      </c>
      <c r="E35" s="11">
        <v>6000000</v>
      </c>
      <c r="F35" s="11">
        <v>6382404.62</v>
      </c>
      <c r="G35" s="12">
        <v>106.37341033333334</v>
      </c>
    </row>
    <row r="36" spans="1:7" ht="52.5">
      <c r="A36" s="6"/>
      <c r="B36" s="9" t="s">
        <v>178</v>
      </c>
      <c r="C36" s="10" t="s">
        <v>40</v>
      </c>
      <c r="D36" s="11">
        <v>69676</v>
      </c>
      <c r="E36" s="11">
        <v>69676</v>
      </c>
      <c r="F36" s="11">
        <v>70610.22</v>
      </c>
      <c r="G36" s="12">
        <v>101.34080601641887</v>
      </c>
    </row>
    <row r="37" spans="1:7" ht="12.75">
      <c r="A37" s="6"/>
      <c r="B37" s="9" t="s">
        <v>179</v>
      </c>
      <c r="C37" s="10" t="s">
        <v>180</v>
      </c>
      <c r="D37" s="11">
        <v>0</v>
      </c>
      <c r="E37" s="11">
        <v>0</v>
      </c>
      <c r="F37" s="11">
        <v>702.33</v>
      </c>
      <c r="G37" s="12">
        <v>0</v>
      </c>
    </row>
    <row r="38" spans="1:7" ht="12.75">
      <c r="A38" s="6"/>
      <c r="B38" s="9" t="s">
        <v>181</v>
      </c>
      <c r="C38" s="10" t="s">
        <v>42</v>
      </c>
      <c r="D38" s="11">
        <v>170500</v>
      </c>
      <c r="E38" s="11">
        <v>170500</v>
      </c>
      <c r="F38" s="11">
        <v>177725.02</v>
      </c>
      <c r="G38" s="12">
        <v>104.23754838709678</v>
      </c>
    </row>
    <row r="39" spans="1:7" ht="52.5">
      <c r="A39" s="6"/>
      <c r="B39" s="9" t="s">
        <v>182</v>
      </c>
      <c r="C39" s="10" t="s">
        <v>93</v>
      </c>
      <c r="D39" s="11">
        <v>160000</v>
      </c>
      <c r="E39" s="11">
        <v>160000</v>
      </c>
      <c r="F39" s="11">
        <v>66376</v>
      </c>
      <c r="G39" s="12">
        <v>41.485</v>
      </c>
    </row>
    <row r="40" spans="1:7" ht="52.5">
      <c r="A40" s="6"/>
      <c r="B40" s="9" t="s">
        <v>183</v>
      </c>
      <c r="C40" s="10" t="s">
        <v>94</v>
      </c>
      <c r="D40" s="11">
        <v>35200</v>
      </c>
      <c r="E40" s="11">
        <v>35200</v>
      </c>
      <c r="F40" s="11">
        <v>43960</v>
      </c>
      <c r="G40" s="12">
        <v>124.88636363636363</v>
      </c>
    </row>
    <row r="41" spans="1:7" ht="26.25">
      <c r="A41" s="6"/>
      <c r="B41" s="9" t="s">
        <v>184</v>
      </c>
      <c r="C41" s="10" t="s">
        <v>43</v>
      </c>
      <c r="D41" s="11">
        <v>502800</v>
      </c>
      <c r="E41" s="11">
        <v>502800</v>
      </c>
      <c r="F41" s="11">
        <v>493278.48</v>
      </c>
      <c r="G41" s="12">
        <v>98.10630071599044</v>
      </c>
    </row>
    <row r="42" spans="1:7" ht="39">
      <c r="A42" s="6"/>
      <c r="B42" s="9" t="s">
        <v>185</v>
      </c>
      <c r="C42" s="10" t="s">
        <v>95</v>
      </c>
      <c r="D42" s="11">
        <v>950400</v>
      </c>
      <c r="E42" s="11">
        <v>950400</v>
      </c>
      <c r="F42" s="11">
        <v>496688.5</v>
      </c>
      <c r="G42" s="12">
        <v>52.26099537037037</v>
      </c>
    </row>
    <row r="43" spans="1:7" ht="78.75">
      <c r="A43" s="6"/>
      <c r="B43" s="9" t="s">
        <v>186</v>
      </c>
      <c r="C43" s="10" t="s">
        <v>96</v>
      </c>
      <c r="D43" s="11">
        <v>3200</v>
      </c>
      <c r="E43" s="11">
        <v>3200</v>
      </c>
      <c r="F43" s="11">
        <v>450</v>
      </c>
      <c r="G43" s="12">
        <v>14.0625</v>
      </c>
    </row>
    <row r="44" spans="1:7" ht="52.5">
      <c r="A44" s="6"/>
      <c r="B44" s="9" t="s">
        <v>187</v>
      </c>
      <c r="C44" s="10" t="s">
        <v>228</v>
      </c>
      <c r="D44" s="11">
        <v>267100</v>
      </c>
      <c r="E44" s="11">
        <v>267100</v>
      </c>
      <c r="F44" s="11">
        <v>312176.47</v>
      </c>
      <c r="G44" s="12">
        <v>116.87625233994758</v>
      </c>
    </row>
    <row r="45" spans="1:7" ht="52.5">
      <c r="A45" s="6"/>
      <c r="B45" s="9" t="s">
        <v>188</v>
      </c>
      <c r="C45" s="10" t="s">
        <v>44</v>
      </c>
      <c r="D45" s="11">
        <v>1500</v>
      </c>
      <c r="E45" s="11">
        <v>1500</v>
      </c>
      <c r="F45" s="11">
        <v>1927.11</v>
      </c>
      <c r="G45" s="12">
        <v>128.474</v>
      </c>
    </row>
    <row r="46" spans="1:7" ht="39">
      <c r="A46" s="6"/>
      <c r="B46" s="9" t="s">
        <v>189</v>
      </c>
      <c r="C46" s="10" t="s">
        <v>45</v>
      </c>
      <c r="D46" s="11">
        <v>4500</v>
      </c>
      <c r="E46" s="11">
        <v>4500</v>
      </c>
      <c r="F46" s="11">
        <v>3434</v>
      </c>
      <c r="G46" s="12">
        <v>76.3111111111111</v>
      </c>
    </row>
    <row r="47" spans="1:7" ht="12.75">
      <c r="A47" s="6"/>
      <c r="B47" s="9" t="s">
        <v>190</v>
      </c>
      <c r="C47" s="10" t="s">
        <v>41</v>
      </c>
      <c r="D47" s="11">
        <v>230350</v>
      </c>
      <c r="E47" s="11">
        <v>230350</v>
      </c>
      <c r="F47" s="11">
        <v>300737.46</v>
      </c>
      <c r="G47" s="12">
        <v>130.55674408508793</v>
      </c>
    </row>
    <row r="48" spans="1:7" ht="92.25">
      <c r="A48" s="6"/>
      <c r="B48" s="9" t="s">
        <v>191</v>
      </c>
      <c r="C48" s="10" t="s">
        <v>79</v>
      </c>
      <c r="D48" s="11">
        <v>100400</v>
      </c>
      <c r="E48" s="11">
        <v>100400</v>
      </c>
      <c r="F48" s="11">
        <v>183542.63</v>
      </c>
      <c r="G48" s="12">
        <v>182.81138446215138</v>
      </c>
    </row>
    <row r="49" spans="1:7" ht="78.75">
      <c r="A49" s="6"/>
      <c r="B49" s="9" t="s">
        <v>192</v>
      </c>
      <c r="C49" s="10" t="s">
        <v>46</v>
      </c>
      <c r="D49" s="11">
        <v>1000</v>
      </c>
      <c r="E49" s="11">
        <v>1000</v>
      </c>
      <c r="F49" s="11">
        <v>1600</v>
      </c>
      <c r="G49" s="12">
        <v>160</v>
      </c>
    </row>
    <row r="50" spans="1:7" ht="12.75">
      <c r="A50" s="6"/>
      <c r="B50" s="9" t="s">
        <v>193</v>
      </c>
      <c r="C50" s="10" t="s">
        <v>97</v>
      </c>
      <c r="D50" s="11">
        <v>21927200</v>
      </c>
      <c r="E50" s="11">
        <v>21927200</v>
      </c>
      <c r="F50" s="11">
        <v>21927200</v>
      </c>
      <c r="G50" s="12">
        <v>100</v>
      </c>
    </row>
    <row r="51" spans="1:7" ht="26.25">
      <c r="A51" s="6"/>
      <c r="B51" s="9" t="s">
        <v>194</v>
      </c>
      <c r="C51" s="10" t="s">
        <v>98</v>
      </c>
      <c r="D51" s="11">
        <v>68036600</v>
      </c>
      <c r="E51" s="11">
        <v>68036600</v>
      </c>
      <c r="F51" s="11">
        <v>68036600</v>
      </c>
      <c r="G51" s="12">
        <v>100</v>
      </c>
    </row>
    <row r="52" spans="1:7" ht="52.5">
      <c r="A52" s="6"/>
      <c r="B52" s="9" t="s">
        <v>262</v>
      </c>
      <c r="C52" s="10" t="s">
        <v>263</v>
      </c>
      <c r="D52" s="11">
        <v>2623028</v>
      </c>
      <c r="E52" s="11">
        <v>2623028</v>
      </c>
      <c r="F52" s="11">
        <v>2623028</v>
      </c>
      <c r="G52" s="12">
        <v>100</v>
      </c>
    </row>
    <row r="53" spans="1:7" ht="39">
      <c r="A53" s="6"/>
      <c r="B53" s="9" t="s">
        <v>264</v>
      </c>
      <c r="C53" s="10" t="s">
        <v>265</v>
      </c>
      <c r="D53" s="11">
        <v>307920</v>
      </c>
      <c r="E53" s="11">
        <v>307920</v>
      </c>
      <c r="F53" s="11">
        <v>307920</v>
      </c>
      <c r="G53" s="12">
        <v>100</v>
      </c>
    </row>
    <row r="54" spans="1:7" ht="52.5">
      <c r="A54" s="6"/>
      <c r="B54" s="9" t="s">
        <v>266</v>
      </c>
      <c r="C54" s="10" t="s">
        <v>267</v>
      </c>
      <c r="D54" s="11">
        <v>1071201</v>
      </c>
      <c r="E54" s="11">
        <v>1071201</v>
      </c>
      <c r="F54" s="11">
        <v>1071201</v>
      </c>
      <c r="G54" s="12">
        <v>100</v>
      </c>
    </row>
    <row r="55" spans="1:7" ht="66">
      <c r="A55" s="6"/>
      <c r="B55" s="9" t="s">
        <v>195</v>
      </c>
      <c r="C55" s="10" t="s">
        <v>74</v>
      </c>
      <c r="D55" s="11">
        <v>3665967</v>
      </c>
      <c r="E55" s="11">
        <v>3665967</v>
      </c>
      <c r="F55" s="11">
        <v>3665967</v>
      </c>
      <c r="G55" s="12">
        <v>100</v>
      </c>
    </row>
    <row r="56" spans="1:7" ht="92.25">
      <c r="A56" s="6"/>
      <c r="B56" s="9" t="s">
        <v>282</v>
      </c>
      <c r="C56" s="10" t="s">
        <v>283</v>
      </c>
      <c r="D56" s="11">
        <v>609600</v>
      </c>
      <c r="E56" s="11">
        <v>609600</v>
      </c>
      <c r="F56" s="11">
        <v>609600</v>
      </c>
      <c r="G56" s="12">
        <v>100</v>
      </c>
    </row>
    <row r="57" spans="1:7" ht="92.25">
      <c r="A57" s="6"/>
      <c r="B57" s="9" t="s">
        <v>268</v>
      </c>
      <c r="C57" s="10" t="s">
        <v>269</v>
      </c>
      <c r="D57" s="11">
        <v>2648156</v>
      </c>
      <c r="E57" s="11">
        <v>2648156</v>
      </c>
      <c r="F57" s="11">
        <v>2647294.99</v>
      </c>
      <c r="G57" s="12">
        <v>99.96748643206821</v>
      </c>
    </row>
    <row r="58" spans="1:7" ht="39">
      <c r="A58" s="6"/>
      <c r="B58" s="9" t="s">
        <v>196</v>
      </c>
      <c r="C58" s="10" t="s">
        <v>99</v>
      </c>
      <c r="D58" s="11">
        <v>1086500</v>
      </c>
      <c r="E58" s="11">
        <v>1086500</v>
      </c>
      <c r="F58" s="11">
        <v>1086500</v>
      </c>
      <c r="G58" s="12">
        <v>100</v>
      </c>
    </row>
    <row r="59" spans="1:7" s="14" customFormat="1" ht="52.5">
      <c r="A59" s="19"/>
      <c r="B59" s="9" t="s">
        <v>197</v>
      </c>
      <c r="C59" s="10" t="s">
        <v>80</v>
      </c>
      <c r="D59" s="11">
        <v>154377</v>
      </c>
      <c r="E59" s="11">
        <v>154377</v>
      </c>
      <c r="F59" s="11">
        <v>126213</v>
      </c>
      <c r="G59" s="12">
        <v>81.75634971530734</v>
      </c>
    </row>
    <row r="60" spans="1:7" ht="66">
      <c r="A60" s="6"/>
      <c r="B60" s="9" t="s">
        <v>270</v>
      </c>
      <c r="C60" s="10" t="s">
        <v>271</v>
      </c>
      <c r="D60" s="11">
        <v>1003262</v>
      </c>
      <c r="E60" s="11">
        <v>1003262</v>
      </c>
      <c r="F60" s="11">
        <v>994954.8</v>
      </c>
      <c r="G60" s="12">
        <v>99.17198099798458</v>
      </c>
    </row>
    <row r="61" spans="1:7" ht="66">
      <c r="A61" s="6"/>
      <c r="B61" s="9" t="s">
        <v>229</v>
      </c>
      <c r="C61" s="10" t="s">
        <v>230</v>
      </c>
      <c r="D61" s="11">
        <v>148425</v>
      </c>
      <c r="E61" s="11">
        <v>148425</v>
      </c>
      <c r="F61" s="11">
        <v>132937.9</v>
      </c>
      <c r="G61" s="12">
        <v>89.56570658581775</v>
      </c>
    </row>
    <row r="62" spans="1:7" ht="52.5">
      <c r="A62" s="6"/>
      <c r="B62" s="9" t="s">
        <v>198</v>
      </c>
      <c r="C62" s="10" t="s">
        <v>199</v>
      </c>
      <c r="D62" s="11">
        <v>1017426</v>
      </c>
      <c r="E62" s="11">
        <v>1017426</v>
      </c>
      <c r="F62" s="11">
        <v>1017425.54</v>
      </c>
      <c r="G62" s="12">
        <v>99.99995478786664</v>
      </c>
    </row>
    <row r="63" spans="1:7" ht="12.75">
      <c r="A63" s="6"/>
      <c r="B63" s="9" t="s">
        <v>23</v>
      </c>
      <c r="C63" s="10" t="s">
        <v>200</v>
      </c>
      <c r="D63" s="11">
        <v>95872869</v>
      </c>
      <c r="E63" s="11">
        <v>95872869</v>
      </c>
      <c r="F63" s="11">
        <v>93534697.27999999</v>
      </c>
      <c r="G63" s="12">
        <v>97.5611747678063</v>
      </c>
    </row>
    <row r="64" spans="1:7" ht="12.75">
      <c r="A64" s="6"/>
      <c r="B64" s="9" t="s">
        <v>23</v>
      </c>
      <c r="C64" s="10" t="s">
        <v>24</v>
      </c>
      <c r="D64" s="11">
        <v>200172531</v>
      </c>
      <c r="E64" s="11">
        <v>200172531</v>
      </c>
      <c r="F64" s="11">
        <v>197781539.51</v>
      </c>
      <c r="G64" s="12">
        <v>98.80553466649226</v>
      </c>
    </row>
    <row r="65" ht="12.75">
      <c r="A65" s="6"/>
    </row>
    <row r="66" spans="1:6" ht="18">
      <c r="A66" s="6"/>
      <c r="B66" s="28" t="s">
        <v>238</v>
      </c>
      <c r="D66" s="29"/>
      <c r="E66" s="28" t="s">
        <v>239</v>
      </c>
      <c r="F66" s="29"/>
    </row>
    <row r="67" ht="12.75">
      <c r="A67" s="6"/>
    </row>
    <row r="68" ht="12.75">
      <c r="A68" s="6"/>
    </row>
    <row r="69" ht="12.75">
      <c r="A69" s="6"/>
    </row>
    <row r="70" ht="12.75">
      <c r="A70" s="6"/>
    </row>
    <row r="71" ht="12.75">
      <c r="A71" s="6"/>
    </row>
    <row r="72" ht="12.75">
      <c r="A72" s="6"/>
    </row>
    <row r="73" ht="12.75">
      <c r="A73" s="6"/>
    </row>
    <row r="74" ht="12.75">
      <c r="A74" s="6"/>
    </row>
    <row r="75" ht="12.75">
      <c r="A75" s="6"/>
    </row>
    <row r="76" ht="12.75">
      <c r="A76" s="6"/>
    </row>
    <row r="77" ht="12.75">
      <c r="A77" s="6"/>
    </row>
    <row r="78" ht="12.75">
      <c r="A78" s="6"/>
    </row>
    <row r="79" ht="12.75">
      <c r="A79" s="6"/>
    </row>
    <row r="80" ht="12.75">
      <c r="A80" s="6"/>
    </row>
    <row r="81" ht="12.75">
      <c r="A81" s="6"/>
    </row>
    <row r="82" ht="12.75">
      <c r="A82" s="6"/>
    </row>
    <row r="83" ht="12.75">
      <c r="A83" s="6"/>
    </row>
    <row r="84" ht="12.75">
      <c r="A84" s="6"/>
    </row>
    <row r="85" ht="12.75">
      <c r="A85" s="6"/>
    </row>
    <row r="86" ht="12.75">
      <c r="A86" s="6"/>
    </row>
    <row r="87" ht="12.75">
      <c r="A87" s="6"/>
    </row>
    <row r="88" ht="12.75">
      <c r="A88" s="6"/>
    </row>
    <row r="89" ht="12.75">
      <c r="A89" s="6"/>
    </row>
  </sheetData>
  <sheetProtection/>
  <mergeCells count="4">
    <mergeCell ref="B4:G4"/>
    <mergeCell ref="B5:G5"/>
    <mergeCell ref="B6:G6"/>
    <mergeCell ref="A8:A9"/>
  </mergeCells>
  <conditionalFormatting sqref="B9:B56">
    <cfRule type="expression" priority="1" dxfId="11" stopIfTrue="1">
      <formula>A9=1</formula>
    </cfRule>
  </conditionalFormatting>
  <conditionalFormatting sqref="C9:C56">
    <cfRule type="expression" priority="2" dxfId="11" stopIfTrue="1">
      <formula>A9=1</formula>
    </cfRule>
  </conditionalFormatting>
  <conditionalFormatting sqref="D9:D56">
    <cfRule type="expression" priority="3" dxfId="11" stopIfTrue="1">
      <formula>A9=1</formula>
    </cfRule>
  </conditionalFormatting>
  <conditionalFormatting sqref="E9:E56">
    <cfRule type="expression" priority="4" dxfId="11" stopIfTrue="1">
      <formula>A9=1</formula>
    </cfRule>
  </conditionalFormatting>
  <conditionalFormatting sqref="F9:F56">
    <cfRule type="expression" priority="5" dxfId="11" stopIfTrue="1">
      <formula>A9=1</formula>
    </cfRule>
  </conditionalFormatting>
  <conditionalFormatting sqref="G9:G56">
    <cfRule type="expression" priority="6" dxfId="11" stopIfTrue="1">
      <formula>A9=1</formula>
    </cfRule>
  </conditionalFormatting>
  <printOptions/>
  <pageMargins left="0.32" right="0.21" top="0.24" bottom="0.25" header="0.21" footer="0.2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view="pageBreakPreview" zoomScaleSheetLayoutView="100" zoomScalePageLayoutView="0" workbookViewId="0" topLeftCell="A1">
      <selection activeCell="B5" sqref="B5:J5"/>
    </sheetView>
  </sheetViews>
  <sheetFormatPr defaultColWidth="9.00390625" defaultRowHeight="12.75"/>
  <cols>
    <col min="1" max="1" width="10.625" style="0" customWidth="1"/>
    <col min="2" max="2" width="50.625" style="0" customWidth="1"/>
    <col min="3" max="3" width="15.125" style="0" customWidth="1"/>
    <col min="4" max="4" width="16.875" style="0" customWidth="1"/>
    <col min="5" max="5" width="17.125" style="0" customWidth="1"/>
    <col min="6" max="14" width="15.625" style="0" hidden="1" customWidth="1"/>
  </cols>
  <sheetData>
    <row r="1" s="15" customFormat="1" ht="18">
      <c r="C1" s="15" t="s">
        <v>211</v>
      </c>
    </row>
    <row r="2" s="15" customFormat="1" ht="18">
      <c r="C2" s="15" t="s">
        <v>212</v>
      </c>
    </row>
    <row r="3" s="15" customFormat="1" ht="18">
      <c r="C3" s="15" t="s">
        <v>276</v>
      </c>
    </row>
    <row r="4" spans="2:7" s="15" customFormat="1" ht="18">
      <c r="B4" s="34" t="s">
        <v>284</v>
      </c>
      <c r="C4" s="34"/>
      <c r="D4" s="34"/>
      <c r="E4" s="34"/>
      <c r="F4" s="34"/>
      <c r="G4" s="34"/>
    </row>
    <row r="5" spans="2:10" s="15" customFormat="1" ht="18">
      <c r="B5" s="34" t="s">
        <v>275</v>
      </c>
      <c r="C5" s="34"/>
      <c r="D5" s="34"/>
      <c r="E5" s="34"/>
      <c r="F5" s="34"/>
      <c r="G5" s="34"/>
      <c r="H5" s="34"/>
      <c r="I5" s="34"/>
      <c r="J5" s="34"/>
    </row>
    <row r="6" spans="1:10" s="15" customFormat="1" ht="18">
      <c r="A6" s="36" t="s">
        <v>0</v>
      </c>
      <c r="B6" s="36"/>
      <c r="C6" s="36"/>
      <c r="D6" s="36"/>
      <c r="E6" s="36"/>
      <c r="F6" s="36"/>
      <c r="G6" s="36"/>
      <c r="H6" s="36"/>
      <c r="I6" s="36"/>
      <c r="J6" s="36"/>
    </row>
    <row r="7" spans="1:10" s="15" customFormat="1" ht="18">
      <c r="A7" s="13" t="s">
        <v>73</v>
      </c>
      <c r="B7" s="17"/>
      <c r="C7" s="17"/>
      <c r="E7" s="16" t="s">
        <v>1</v>
      </c>
      <c r="J7" s="16" t="s">
        <v>1</v>
      </c>
    </row>
    <row r="8" spans="1:14" s="1" customFormat="1" ht="52.5">
      <c r="A8" s="20" t="s">
        <v>2</v>
      </c>
      <c r="B8" s="20" t="s">
        <v>3</v>
      </c>
      <c r="C8" s="20" t="s">
        <v>4</v>
      </c>
      <c r="D8" s="20" t="s">
        <v>5</v>
      </c>
      <c r="E8" s="20" t="s">
        <v>7</v>
      </c>
      <c r="F8" s="2" t="s">
        <v>6</v>
      </c>
      <c r="G8" s="2" t="s">
        <v>8</v>
      </c>
      <c r="H8" s="2" t="s">
        <v>9</v>
      </c>
      <c r="I8" s="2" t="s">
        <v>10</v>
      </c>
      <c r="J8" s="2" t="s">
        <v>11</v>
      </c>
      <c r="K8" s="2" t="s">
        <v>12</v>
      </c>
      <c r="L8" s="2" t="s">
        <v>13</v>
      </c>
      <c r="M8" s="2" t="s">
        <v>14</v>
      </c>
      <c r="N8" s="2" t="s">
        <v>15</v>
      </c>
    </row>
    <row r="9" spans="1:14" ht="12.75">
      <c r="A9" s="21">
        <v>1</v>
      </c>
      <c r="B9" s="21">
        <v>2</v>
      </c>
      <c r="C9" s="21">
        <v>4</v>
      </c>
      <c r="D9" s="21">
        <v>6</v>
      </c>
      <c r="E9" s="21">
        <v>8</v>
      </c>
      <c r="F9" s="3">
        <v>0</v>
      </c>
      <c r="G9" s="3">
        <v>2294323.48</v>
      </c>
      <c r="H9" s="3">
        <v>0</v>
      </c>
      <c r="I9" s="3" t="e">
        <f>E9-#REF!</f>
        <v>#REF!</v>
      </c>
      <c r="J9" s="3" t="e">
        <f>D9-#REF!</f>
        <v>#REF!</v>
      </c>
      <c r="K9" s="3" t="e">
        <f>IF(E9=0,0,(#REF!/E9)*100)</f>
        <v>#REF!</v>
      </c>
      <c r="L9" s="3" t="e">
        <f>D9-#REF!</f>
        <v>#REF!</v>
      </c>
      <c r="M9" s="3" t="e">
        <f>E9-#REF!</f>
        <v>#REF!</v>
      </c>
      <c r="N9" s="3" t="e">
        <f>IF(E9=0,0,(#REF!/E9)*100)</f>
        <v>#REF!</v>
      </c>
    </row>
    <row r="10" spans="1:15" ht="12.75">
      <c r="A10" s="22" t="s">
        <v>16</v>
      </c>
      <c r="B10" s="23" t="s">
        <v>17</v>
      </c>
      <c r="C10" s="24">
        <v>51559471.400000006</v>
      </c>
      <c r="D10" s="24">
        <v>50963657.39999999</v>
      </c>
      <c r="E10" s="24">
        <v>50963657.39999999</v>
      </c>
      <c r="F10" s="25">
        <v>0</v>
      </c>
      <c r="G10" s="25">
        <v>1462583.91</v>
      </c>
      <c r="H10" s="25">
        <v>0</v>
      </c>
      <c r="I10" s="25" t="e">
        <f>E10-#REF!</f>
        <v>#REF!</v>
      </c>
      <c r="J10" s="25" t="e">
        <f>D10-#REF!</f>
        <v>#REF!</v>
      </c>
      <c r="K10" s="25" t="e">
        <f>IF(E10=0,0,(#REF!/E10)*100)</f>
        <v>#REF!</v>
      </c>
      <c r="L10" s="25" t="e">
        <f>D10-#REF!</f>
        <v>#REF!</v>
      </c>
      <c r="M10" s="25" t="e">
        <f>E10-#REF!</f>
        <v>#REF!</v>
      </c>
      <c r="N10" s="25" t="e">
        <f>IF(E10=0,0,(#REF!/E10)*100)</f>
        <v>#REF!</v>
      </c>
      <c r="O10" s="30"/>
    </row>
    <row r="11" spans="1:14" ht="52.5">
      <c r="A11" s="22" t="s">
        <v>104</v>
      </c>
      <c r="B11" s="23" t="s">
        <v>18</v>
      </c>
      <c r="C11" s="24">
        <v>21314245.87</v>
      </c>
      <c r="D11" s="24">
        <v>21170542.18</v>
      </c>
      <c r="E11" s="24">
        <v>21170542.18</v>
      </c>
      <c r="F11" s="4">
        <v>0</v>
      </c>
      <c r="G11" s="4">
        <v>46329.38</v>
      </c>
      <c r="H11" s="4">
        <v>0</v>
      </c>
      <c r="I11" s="4" t="e">
        <f>E11-#REF!</f>
        <v>#REF!</v>
      </c>
      <c r="J11" s="4" t="e">
        <f>D11-#REF!</f>
        <v>#REF!</v>
      </c>
      <c r="K11" s="4" t="e">
        <f>IF(E11=0,0,(#REF!/E11)*100)</f>
        <v>#REF!</v>
      </c>
      <c r="L11" s="4" t="e">
        <f>D11-#REF!</f>
        <v>#REF!</v>
      </c>
      <c r="M11" s="4" t="e">
        <f>E11-#REF!</f>
        <v>#REF!</v>
      </c>
      <c r="N11" s="4" t="e">
        <f>IF(E11=0,0,(#REF!/E11)*100)</f>
        <v>#REF!</v>
      </c>
    </row>
    <row r="12" spans="1:14" ht="12.75">
      <c r="A12" s="22" t="s">
        <v>105</v>
      </c>
      <c r="B12" s="23" t="s">
        <v>54</v>
      </c>
      <c r="C12" s="24">
        <v>515700</v>
      </c>
      <c r="D12" s="24">
        <v>494285.97</v>
      </c>
      <c r="E12" s="24">
        <v>494285.97</v>
      </c>
      <c r="F12" s="4">
        <v>0</v>
      </c>
      <c r="G12" s="4">
        <v>112189.48</v>
      </c>
      <c r="H12" s="4">
        <v>0</v>
      </c>
      <c r="I12" s="4" t="e">
        <f>E12-#REF!</f>
        <v>#REF!</v>
      </c>
      <c r="J12" s="4" t="e">
        <f>D12-#REF!</f>
        <v>#REF!</v>
      </c>
      <c r="K12" s="4" t="e">
        <f>IF(E12=0,0,(#REF!/E12)*100)</f>
        <v>#REF!</v>
      </c>
      <c r="L12" s="4" t="e">
        <f>D12-#REF!</f>
        <v>#REF!</v>
      </c>
      <c r="M12" s="4" t="e">
        <f>E12-#REF!</f>
        <v>#REF!</v>
      </c>
      <c r="N12" s="4" t="e">
        <f>IF(E12=0,0,(#REF!/E12)*100)</f>
        <v>#REF!</v>
      </c>
    </row>
    <row r="13" spans="1:14" ht="26.25">
      <c r="A13" s="22" t="s">
        <v>106</v>
      </c>
      <c r="B13" s="23" t="s">
        <v>107</v>
      </c>
      <c r="C13" s="24">
        <v>3382449</v>
      </c>
      <c r="D13" s="24">
        <v>3348222.99</v>
      </c>
      <c r="E13" s="24">
        <v>3348222.99</v>
      </c>
      <c r="F13" s="4">
        <v>0</v>
      </c>
      <c r="G13" s="4">
        <v>51577.53</v>
      </c>
      <c r="H13" s="4">
        <v>0</v>
      </c>
      <c r="I13" s="4" t="e">
        <f>E13-#REF!</f>
        <v>#REF!</v>
      </c>
      <c r="J13" s="4" t="e">
        <f>D13-#REF!</f>
        <v>#REF!</v>
      </c>
      <c r="K13" s="4" t="e">
        <f>IF(E13=0,0,(#REF!/E13)*100)</f>
        <v>#REF!</v>
      </c>
      <c r="L13" s="4" t="e">
        <f>D13-#REF!</f>
        <v>#REF!</v>
      </c>
      <c r="M13" s="4" t="e">
        <f>E13-#REF!</f>
        <v>#REF!</v>
      </c>
      <c r="N13" s="4" t="e">
        <f>IF(E13=0,0,(#REF!/E13)*100)</f>
        <v>#REF!</v>
      </c>
    </row>
    <row r="14" spans="1:14" ht="39">
      <c r="A14" s="22" t="s">
        <v>108</v>
      </c>
      <c r="B14" s="23" t="s">
        <v>55</v>
      </c>
      <c r="C14" s="24">
        <v>2280718</v>
      </c>
      <c r="D14" s="24">
        <v>2244275.79</v>
      </c>
      <c r="E14" s="24">
        <v>2244275.79</v>
      </c>
      <c r="F14" s="4">
        <v>0</v>
      </c>
      <c r="G14" s="4">
        <v>0</v>
      </c>
      <c r="H14" s="4">
        <v>0</v>
      </c>
      <c r="I14" s="4" t="e">
        <f>E14-#REF!</f>
        <v>#REF!</v>
      </c>
      <c r="J14" s="4" t="e">
        <f>D14-#REF!</f>
        <v>#REF!</v>
      </c>
      <c r="K14" s="4" t="e">
        <f>IF(E14=0,0,(#REF!/E14)*100)</f>
        <v>#REF!</v>
      </c>
      <c r="L14" s="4" t="e">
        <f>D14-#REF!</f>
        <v>#REF!</v>
      </c>
      <c r="M14" s="4" t="e">
        <f>E14-#REF!</f>
        <v>#REF!</v>
      </c>
      <c r="N14" s="4" t="e">
        <f>IF(E14=0,0,(#REF!/E14)*100)</f>
        <v>#REF!</v>
      </c>
    </row>
    <row r="15" spans="1:14" ht="26.25">
      <c r="A15" s="22" t="s">
        <v>109</v>
      </c>
      <c r="B15" s="23" t="s">
        <v>110</v>
      </c>
      <c r="C15" s="24">
        <v>1017426</v>
      </c>
      <c r="D15" s="24">
        <v>1017425.54</v>
      </c>
      <c r="E15" s="24">
        <v>1017425.54</v>
      </c>
      <c r="F15" s="4">
        <v>0</v>
      </c>
      <c r="G15" s="4">
        <v>236164.87</v>
      </c>
      <c r="H15" s="4">
        <v>0</v>
      </c>
      <c r="I15" s="4" t="e">
        <f>E15-#REF!</f>
        <v>#REF!</v>
      </c>
      <c r="J15" s="4" t="e">
        <f>D15-#REF!</f>
        <v>#REF!</v>
      </c>
      <c r="K15" s="4" t="e">
        <f>IF(E15=0,0,(#REF!/E15)*100)</f>
        <v>#REF!</v>
      </c>
      <c r="L15" s="4" t="e">
        <f>D15-#REF!</f>
        <v>#REF!</v>
      </c>
      <c r="M15" s="4" t="e">
        <f>E15-#REF!</f>
        <v>#REF!</v>
      </c>
      <c r="N15" s="4" t="e">
        <f>IF(E15=0,0,(#REF!/E15)*100)</f>
        <v>#REF!</v>
      </c>
    </row>
    <row r="16" spans="1:14" ht="26.25">
      <c r="A16" s="22" t="s">
        <v>240</v>
      </c>
      <c r="B16" s="23" t="s">
        <v>241</v>
      </c>
      <c r="C16" s="24">
        <v>9238.53</v>
      </c>
      <c r="D16" s="24">
        <v>5927.82</v>
      </c>
      <c r="E16" s="24">
        <v>5927.82</v>
      </c>
      <c r="F16" s="4">
        <v>0</v>
      </c>
      <c r="G16" s="4">
        <v>0</v>
      </c>
      <c r="H16" s="4">
        <v>0</v>
      </c>
      <c r="I16" s="4" t="e">
        <f>E16-#REF!</f>
        <v>#REF!</v>
      </c>
      <c r="J16" s="4" t="e">
        <f>D16-#REF!</f>
        <v>#REF!</v>
      </c>
      <c r="K16" s="4" t="e">
        <f>IF(E16=0,0,(#REF!/E16)*100)</f>
        <v>#REF!</v>
      </c>
      <c r="L16" s="4" t="e">
        <f>D16-#REF!</f>
        <v>#REF!</v>
      </c>
      <c r="M16" s="4" t="e">
        <f>E16-#REF!</f>
        <v>#REF!</v>
      </c>
      <c r="N16" s="4" t="e">
        <f>IF(E16=0,0,(#REF!/E16)*100)</f>
        <v>#REF!</v>
      </c>
    </row>
    <row r="17" spans="1:14" ht="39">
      <c r="A17" s="22" t="s">
        <v>111</v>
      </c>
      <c r="B17" s="23" t="s">
        <v>56</v>
      </c>
      <c r="C17" s="24">
        <v>65000</v>
      </c>
      <c r="D17" s="24">
        <v>57268.84</v>
      </c>
      <c r="E17" s="24">
        <v>57268.84</v>
      </c>
      <c r="F17" s="4">
        <v>0</v>
      </c>
      <c r="G17" s="4">
        <v>21300</v>
      </c>
      <c r="H17" s="4">
        <v>0</v>
      </c>
      <c r="I17" s="4" t="e">
        <f>E17-#REF!</f>
        <v>#REF!</v>
      </c>
      <c r="J17" s="4" t="e">
        <f>D17-#REF!</f>
        <v>#REF!</v>
      </c>
      <c r="K17" s="4" t="e">
        <f>IF(E17=0,0,(#REF!/E17)*100)</f>
        <v>#REF!</v>
      </c>
      <c r="L17" s="4" t="e">
        <f>D17-#REF!</f>
        <v>#REF!</v>
      </c>
      <c r="M17" s="4" t="e">
        <f>E17-#REF!</f>
        <v>#REF!</v>
      </c>
      <c r="N17" s="4" t="e">
        <f>IF(E17=0,0,(#REF!/E17)*100)</f>
        <v>#REF!</v>
      </c>
    </row>
    <row r="18" spans="1:14" ht="52.5">
      <c r="A18" s="22" t="s">
        <v>112</v>
      </c>
      <c r="B18" s="23" t="s">
        <v>19</v>
      </c>
      <c r="C18" s="24">
        <v>10137093</v>
      </c>
      <c r="D18" s="24">
        <v>10117088.13</v>
      </c>
      <c r="E18" s="24">
        <v>10117088.13</v>
      </c>
      <c r="F18" s="4">
        <v>0</v>
      </c>
      <c r="G18" s="4">
        <v>0</v>
      </c>
      <c r="H18" s="4">
        <v>0</v>
      </c>
      <c r="I18" s="4" t="e">
        <f>E18-#REF!</f>
        <v>#REF!</v>
      </c>
      <c r="J18" s="4" t="e">
        <f>D18-#REF!</f>
        <v>#REF!</v>
      </c>
      <c r="K18" s="4" t="e">
        <f>IF(E18=0,0,(#REF!/E18)*100)</f>
        <v>#REF!</v>
      </c>
      <c r="L18" s="4" t="e">
        <f>D18-#REF!</f>
        <v>#REF!</v>
      </c>
      <c r="M18" s="4" t="e">
        <f>E18-#REF!</f>
        <v>#REF!</v>
      </c>
      <c r="N18" s="4" t="e">
        <f>IF(E18=0,0,(#REF!/E18)*100)</f>
        <v>#REF!</v>
      </c>
    </row>
    <row r="19" spans="1:14" ht="39">
      <c r="A19" s="22" t="s">
        <v>272</v>
      </c>
      <c r="B19" s="23" t="s">
        <v>273</v>
      </c>
      <c r="C19" s="24">
        <v>10000</v>
      </c>
      <c r="D19" s="24">
        <v>10000</v>
      </c>
      <c r="E19" s="24">
        <v>10000</v>
      </c>
      <c r="F19" s="4">
        <v>0</v>
      </c>
      <c r="G19" s="4">
        <v>354597.3</v>
      </c>
      <c r="H19" s="4">
        <v>0</v>
      </c>
      <c r="I19" s="4" t="e">
        <f>E19-#REF!</f>
        <v>#REF!</v>
      </c>
      <c r="J19" s="4" t="e">
        <f>D19-#REF!</f>
        <v>#REF!</v>
      </c>
      <c r="K19" s="4" t="e">
        <f>IF(E19=0,0,(#REF!/E19)*100)</f>
        <v>#REF!</v>
      </c>
      <c r="L19" s="4" t="e">
        <f>D19-#REF!</f>
        <v>#REF!</v>
      </c>
      <c r="M19" s="4" t="e">
        <f>E19-#REF!</f>
        <v>#REF!</v>
      </c>
      <c r="N19" s="4" t="e">
        <f>IF(E19=0,0,(#REF!/E19)*100)</f>
        <v>#REF!</v>
      </c>
    </row>
    <row r="20" spans="1:14" ht="26.25">
      <c r="A20" s="22" t="s">
        <v>113</v>
      </c>
      <c r="B20" s="23" t="s">
        <v>57</v>
      </c>
      <c r="C20" s="24">
        <v>666000</v>
      </c>
      <c r="D20" s="24">
        <v>665900</v>
      </c>
      <c r="E20" s="24">
        <v>665900</v>
      </c>
      <c r="F20" s="4">
        <v>0</v>
      </c>
      <c r="G20" s="4">
        <v>8000</v>
      </c>
      <c r="H20" s="4">
        <v>0</v>
      </c>
      <c r="I20" s="4" t="e">
        <f>E20-#REF!</f>
        <v>#REF!</v>
      </c>
      <c r="J20" s="4" t="e">
        <f>D20-#REF!</f>
        <v>#REF!</v>
      </c>
      <c r="K20" s="4" t="e">
        <f>IF(E20=0,0,(#REF!/E20)*100)</f>
        <v>#REF!</v>
      </c>
      <c r="L20" s="4" t="e">
        <f>D20-#REF!</f>
        <v>#REF!</v>
      </c>
      <c r="M20" s="4" t="e">
        <f>E20-#REF!</f>
        <v>#REF!</v>
      </c>
      <c r="N20" s="4" t="e">
        <f>IF(E20=0,0,(#REF!/E20)*100)</f>
        <v>#REF!</v>
      </c>
    </row>
    <row r="21" spans="1:14" ht="26.25">
      <c r="A21" s="22" t="s">
        <v>114</v>
      </c>
      <c r="B21" s="23" t="s">
        <v>58</v>
      </c>
      <c r="C21" s="24">
        <v>1208632</v>
      </c>
      <c r="D21" s="24">
        <v>1181022</v>
      </c>
      <c r="E21" s="24">
        <v>1181022</v>
      </c>
      <c r="F21" s="4">
        <v>0</v>
      </c>
      <c r="G21" s="4">
        <v>0</v>
      </c>
      <c r="H21" s="4">
        <v>0</v>
      </c>
      <c r="I21" s="4" t="e">
        <f>E21-#REF!</f>
        <v>#REF!</v>
      </c>
      <c r="J21" s="4" t="e">
        <f>D21-#REF!</f>
        <v>#REF!</v>
      </c>
      <c r="K21" s="4" t="e">
        <f>IF(E21=0,0,(#REF!/E21)*100)</f>
        <v>#REF!</v>
      </c>
      <c r="L21" s="4" t="e">
        <f>D21-#REF!</f>
        <v>#REF!</v>
      </c>
      <c r="M21" s="4" t="e">
        <f>E21-#REF!</f>
        <v>#REF!</v>
      </c>
      <c r="N21" s="4" t="e">
        <f>IF(E21=0,0,(#REF!/E21)*100)</f>
        <v>#REF!</v>
      </c>
    </row>
    <row r="22" spans="1:14" ht="12.75">
      <c r="A22" s="22" t="s">
        <v>115</v>
      </c>
      <c r="B22" s="23" t="s">
        <v>59</v>
      </c>
      <c r="C22" s="24">
        <v>6687000</v>
      </c>
      <c r="D22" s="24">
        <v>6629890.12</v>
      </c>
      <c r="E22" s="24">
        <v>6629890.12</v>
      </c>
      <c r="F22" s="4">
        <v>0</v>
      </c>
      <c r="G22" s="4">
        <v>1581.01</v>
      </c>
      <c r="H22" s="4">
        <v>0</v>
      </c>
      <c r="I22" s="4" t="e">
        <f>E22-#REF!</f>
        <v>#REF!</v>
      </c>
      <c r="J22" s="4" t="e">
        <f>D22-#REF!</f>
        <v>#REF!</v>
      </c>
      <c r="K22" s="4" t="e">
        <f>IF(E22=0,0,(#REF!/E22)*100)</f>
        <v>#REF!</v>
      </c>
      <c r="L22" s="4" t="e">
        <f>D22-#REF!</f>
        <v>#REF!</v>
      </c>
      <c r="M22" s="4" t="e">
        <f>E22-#REF!</f>
        <v>#REF!</v>
      </c>
      <c r="N22" s="4" t="e">
        <f>IF(E22=0,0,(#REF!/E22)*100)</f>
        <v>#REF!</v>
      </c>
    </row>
    <row r="23" spans="1:14" ht="12.75">
      <c r="A23" s="22" t="s">
        <v>213</v>
      </c>
      <c r="B23" s="23" t="s">
        <v>214</v>
      </c>
      <c r="C23" s="24">
        <v>22520</v>
      </c>
      <c r="D23" s="24">
        <v>22519.48</v>
      </c>
      <c r="E23" s="24">
        <v>22519.48</v>
      </c>
      <c r="F23" s="4">
        <v>0</v>
      </c>
      <c r="G23" s="4">
        <v>0</v>
      </c>
      <c r="H23" s="4">
        <v>0</v>
      </c>
      <c r="I23" s="4" t="e">
        <f>E23-#REF!</f>
        <v>#REF!</v>
      </c>
      <c r="J23" s="4" t="e">
        <f>D23-#REF!</f>
        <v>#REF!</v>
      </c>
      <c r="K23" s="4" t="e">
        <f>IF(E23=0,0,(#REF!/E23)*100)</f>
        <v>#REF!</v>
      </c>
      <c r="L23" s="4" t="e">
        <f>D23-#REF!</f>
        <v>#REF!</v>
      </c>
      <c r="M23" s="4" t="e">
        <f>E23-#REF!</f>
        <v>#REF!</v>
      </c>
      <c r="N23" s="4" t="e">
        <f>IF(E23=0,0,(#REF!/E23)*100)</f>
        <v>#REF!</v>
      </c>
    </row>
    <row r="24" spans="1:14" ht="26.25">
      <c r="A24" s="22" t="s">
        <v>242</v>
      </c>
      <c r="B24" s="23" t="s">
        <v>243</v>
      </c>
      <c r="C24" s="24">
        <v>48000</v>
      </c>
      <c r="D24" s="24">
        <v>48000</v>
      </c>
      <c r="E24" s="24">
        <v>48000</v>
      </c>
      <c r="F24" s="4">
        <v>0</v>
      </c>
      <c r="G24" s="4">
        <v>0</v>
      </c>
      <c r="H24" s="4">
        <v>0</v>
      </c>
      <c r="I24" s="4" t="e">
        <f>E24-#REF!</f>
        <v>#REF!</v>
      </c>
      <c r="J24" s="4" t="e">
        <f>D24-#REF!</f>
        <v>#REF!</v>
      </c>
      <c r="K24" s="4" t="e">
        <f>IF(E24=0,0,(#REF!/E24)*100)</f>
        <v>#REF!</v>
      </c>
      <c r="L24" s="4" t="e">
        <f>D24-#REF!</f>
        <v>#REF!</v>
      </c>
      <c r="M24" s="4" t="e">
        <f>E24-#REF!</f>
        <v>#REF!</v>
      </c>
      <c r="N24" s="4" t="e">
        <f>IF(E24=0,0,(#REF!/E24)*100)</f>
        <v>#REF!</v>
      </c>
    </row>
    <row r="25" spans="1:14" ht="26.25">
      <c r="A25" s="22" t="s">
        <v>255</v>
      </c>
      <c r="B25" s="23" t="s">
        <v>256</v>
      </c>
      <c r="C25" s="24">
        <v>19200</v>
      </c>
      <c r="D25" s="24">
        <v>19200</v>
      </c>
      <c r="E25" s="24">
        <v>19200</v>
      </c>
      <c r="F25" s="4">
        <v>0</v>
      </c>
      <c r="G25" s="4">
        <v>0</v>
      </c>
      <c r="H25" s="4">
        <v>0</v>
      </c>
      <c r="I25" s="4" t="e">
        <f>E25-#REF!</f>
        <v>#REF!</v>
      </c>
      <c r="J25" s="4" t="e">
        <f>D25-#REF!</f>
        <v>#REF!</v>
      </c>
      <c r="K25" s="4" t="e">
        <f>IF(E25=0,0,(#REF!/E25)*100)</f>
        <v>#REF!</v>
      </c>
      <c r="L25" s="4" t="e">
        <f>D25-#REF!</f>
        <v>#REF!</v>
      </c>
      <c r="M25" s="4" t="e">
        <f>E25-#REF!</f>
        <v>#REF!</v>
      </c>
      <c r="N25" s="4" t="e">
        <f>IF(E25=0,0,(#REF!/E25)*100)</f>
        <v>#REF!</v>
      </c>
    </row>
    <row r="26" spans="1:14" ht="39">
      <c r="A26" s="22" t="s">
        <v>116</v>
      </c>
      <c r="B26" s="23" t="s">
        <v>60</v>
      </c>
      <c r="C26" s="24">
        <v>1201200</v>
      </c>
      <c r="D26" s="24">
        <v>1184028.8</v>
      </c>
      <c r="E26" s="24">
        <v>1184028.8</v>
      </c>
      <c r="F26" s="3">
        <v>0</v>
      </c>
      <c r="G26" s="3">
        <v>1452525.25</v>
      </c>
      <c r="H26" s="3">
        <v>0</v>
      </c>
      <c r="I26" s="3" t="e">
        <f>E26-#REF!</f>
        <v>#REF!</v>
      </c>
      <c r="J26" s="3" t="e">
        <f>D26-#REF!</f>
        <v>#REF!</v>
      </c>
      <c r="K26" s="3" t="e">
        <f>IF(E26=0,0,(#REF!/E26)*100)</f>
        <v>#REF!</v>
      </c>
      <c r="L26" s="3" t="e">
        <f>D26-#REF!</f>
        <v>#REF!</v>
      </c>
      <c r="M26" s="3" t="e">
        <f>E26-#REF!</f>
        <v>#REF!</v>
      </c>
      <c r="N26" s="3" t="e">
        <f>IF(E26=0,0,(#REF!/E26)*100)</f>
        <v>#REF!</v>
      </c>
    </row>
    <row r="27" spans="1:14" ht="39">
      <c r="A27" s="22" t="s">
        <v>244</v>
      </c>
      <c r="B27" s="23" t="s">
        <v>245</v>
      </c>
      <c r="C27" s="24">
        <v>1071201</v>
      </c>
      <c r="D27" s="24">
        <v>846600</v>
      </c>
      <c r="E27" s="24">
        <v>846600</v>
      </c>
      <c r="F27" s="4">
        <v>0</v>
      </c>
      <c r="G27" s="4">
        <v>146450.5</v>
      </c>
      <c r="H27" s="4">
        <v>0</v>
      </c>
      <c r="I27" s="4" t="e">
        <f>E27-#REF!</f>
        <v>#REF!</v>
      </c>
      <c r="J27" s="4" t="e">
        <f>D27-#REF!</f>
        <v>#REF!</v>
      </c>
      <c r="K27" s="4" t="e">
        <f>IF(E27=0,0,(#REF!/E27)*100)</f>
        <v>#REF!</v>
      </c>
      <c r="L27" s="4" t="e">
        <f>D27-#REF!</f>
        <v>#REF!</v>
      </c>
      <c r="M27" s="4" t="e">
        <f>E27-#REF!</f>
        <v>#REF!</v>
      </c>
      <c r="N27" s="4" t="e">
        <f>IF(E27=0,0,(#REF!/E27)*100)</f>
        <v>#REF!</v>
      </c>
    </row>
    <row r="28" spans="1:14" ht="12.75">
      <c r="A28" s="22" t="s">
        <v>117</v>
      </c>
      <c r="B28" s="23" t="s">
        <v>61</v>
      </c>
      <c r="C28" s="24">
        <v>1903848</v>
      </c>
      <c r="D28" s="24">
        <v>1901459.74</v>
      </c>
      <c r="E28" s="24">
        <v>1901459.74</v>
      </c>
      <c r="F28" s="4">
        <v>0</v>
      </c>
      <c r="G28" s="4">
        <v>993051.7</v>
      </c>
      <c r="H28" s="4">
        <v>0</v>
      </c>
      <c r="I28" s="4" t="e">
        <f>E28-#REF!</f>
        <v>#REF!</v>
      </c>
      <c r="J28" s="4" t="e">
        <f>D28-#REF!</f>
        <v>#REF!</v>
      </c>
      <c r="K28" s="4" t="e">
        <f>IF(E28=0,0,(#REF!/E28)*100)</f>
        <v>#REF!</v>
      </c>
      <c r="L28" s="4" t="e">
        <f>D28-#REF!</f>
        <v>#REF!</v>
      </c>
      <c r="M28" s="4" t="e">
        <f>E28-#REF!</f>
        <v>#REF!</v>
      </c>
      <c r="N28" s="4" t="e">
        <f>IF(E28=0,0,(#REF!/E28)*100)</f>
        <v>#REF!</v>
      </c>
    </row>
    <row r="29" spans="1:14" ht="26.25">
      <c r="A29" s="22" t="s">
        <v>62</v>
      </c>
      <c r="B29" s="23" t="s">
        <v>118</v>
      </c>
      <c r="C29" s="24">
        <v>125929702.39</v>
      </c>
      <c r="D29" s="24">
        <v>120807108.71999997</v>
      </c>
      <c r="E29" s="24">
        <v>120807108.71999997</v>
      </c>
      <c r="F29" s="4">
        <v>0</v>
      </c>
      <c r="G29" s="4">
        <v>51201.25</v>
      </c>
      <c r="H29" s="4">
        <v>0</v>
      </c>
      <c r="I29" s="4" t="e">
        <f>E29-#REF!</f>
        <v>#REF!</v>
      </c>
      <c r="J29" s="4" t="e">
        <f>D29-#REF!</f>
        <v>#REF!</v>
      </c>
      <c r="K29" s="4" t="e">
        <f>IF(E29=0,0,(#REF!/E29)*100)</f>
        <v>#REF!</v>
      </c>
      <c r="L29" s="4" t="e">
        <f>D29-#REF!</f>
        <v>#REF!</v>
      </c>
      <c r="M29" s="4" t="e">
        <f>E29-#REF!</f>
        <v>#REF!</v>
      </c>
      <c r="N29" s="4" t="e">
        <f>IF(E29=0,0,(#REF!/E29)*100)</f>
        <v>#REF!</v>
      </c>
    </row>
    <row r="30" spans="1:14" ht="26.25">
      <c r="A30" s="22" t="s">
        <v>119</v>
      </c>
      <c r="B30" s="23" t="s">
        <v>120</v>
      </c>
      <c r="C30" s="24">
        <v>1103056</v>
      </c>
      <c r="D30" s="24">
        <v>1103055.45</v>
      </c>
      <c r="E30" s="24">
        <v>1103055.45</v>
      </c>
      <c r="F30" s="4">
        <v>0</v>
      </c>
      <c r="G30" s="4">
        <v>43747.12</v>
      </c>
      <c r="H30" s="4">
        <v>0</v>
      </c>
      <c r="I30" s="4" t="e">
        <f>E30-#REF!</f>
        <v>#REF!</v>
      </c>
      <c r="J30" s="4" t="e">
        <f>D30-#REF!</f>
        <v>#REF!</v>
      </c>
      <c r="K30" s="4" t="e">
        <f>IF(E30=0,0,(#REF!/E30)*100)</f>
        <v>#REF!</v>
      </c>
      <c r="L30" s="4" t="e">
        <f>D30-#REF!</f>
        <v>#REF!</v>
      </c>
      <c r="M30" s="4" t="e">
        <f>E30-#REF!</f>
        <v>#REF!</v>
      </c>
      <c r="N30" s="4" t="e">
        <f>IF(E30=0,0,(#REF!/E30)*100)</f>
        <v>#REF!</v>
      </c>
    </row>
    <row r="31" spans="1:14" ht="12.75">
      <c r="A31" s="22" t="s">
        <v>121</v>
      </c>
      <c r="B31" s="23" t="s">
        <v>63</v>
      </c>
      <c r="C31" s="24">
        <v>19120944</v>
      </c>
      <c r="D31" s="24">
        <v>18929464.3</v>
      </c>
      <c r="E31" s="24">
        <v>18929464.3</v>
      </c>
      <c r="F31" s="4">
        <v>0</v>
      </c>
      <c r="G31" s="4">
        <v>74955.98</v>
      </c>
      <c r="H31" s="4">
        <v>0</v>
      </c>
      <c r="I31" s="4" t="e">
        <f>E31-#REF!</f>
        <v>#REF!</v>
      </c>
      <c r="J31" s="4" t="e">
        <f>D31-#REF!</f>
        <v>#REF!</v>
      </c>
      <c r="K31" s="4" t="e">
        <f>IF(E31=0,0,(#REF!/E31)*100)</f>
        <v>#REF!</v>
      </c>
      <c r="L31" s="4" t="e">
        <f>D31-#REF!</f>
        <v>#REF!</v>
      </c>
      <c r="M31" s="4" t="e">
        <f>E31-#REF!</f>
        <v>#REF!</v>
      </c>
      <c r="N31" s="4" t="e">
        <f>IF(E31=0,0,(#REF!/E31)*100)</f>
        <v>#REF!</v>
      </c>
    </row>
    <row r="32" spans="1:14" ht="26.25">
      <c r="A32" s="22" t="s">
        <v>122</v>
      </c>
      <c r="B32" s="23" t="s">
        <v>123</v>
      </c>
      <c r="C32" s="24">
        <v>28064479.05</v>
      </c>
      <c r="D32" s="24">
        <v>26622382.09</v>
      </c>
      <c r="E32" s="24">
        <v>26622382.09</v>
      </c>
      <c r="F32" s="4">
        <v>0</v>
      </c>
      <c r="G32" s="4">
        <v>103907.79</v>
      </c>
      <c r="H32" s="4">
        <v>0</v>
      </c>
      <c r="I32" s="4" t="e">
        <f>E32-#REF!</f>
        <v>#REF!</v>
      </c>
      <c r="J32" s="4" t="e">
        <f>D32-#REF!</f>
        <v>#REF!</v>
      </c>
      <c r="K32" s="4" t="e">
        <f>IF(E32=0,0,(#REF!/E32)*100)</f>
        <v>#REF!</v>
      </c>
      <c r="L32" s="4" t="e">
        <f>D32-#REF!</f>
        <v>#REF!</v>
      </c>
      <c r="M32" s="4" t="e">
        <f>E32-#REF!</f>
        <v>#REF!</v>
      </c>
      <c r="N32" s="4" t="e">
        <f>IF(E32=0,0,(#REF!/E32)*100)</f>
        <v>#REF!</v>
      </c>
    </row>
    <row r="33" spans="1:14" ht="26.25">
      <c r="A33" s="22" t="s">
        <v>124</v>
      </c>
      <c r="B33" s="23" t="s">
        <v>123</v>
      </c>
      <c r="C33" s="24">
        <v>68036600</v>
      </c>
      <c r="D33" s="24">
        <v>65018416.86</v>
      </c>
      <c r="E33" s="24">
        <v>65018416.86</v>
      </c>
      <c r="F33" s="4">
        <v>0</v>
      </c>
      <c r="G33" s="4">
        <v>1480</v>
      </c>
      <c r="H33" s="4">
        <v>0</v>
      </c>
      <c r="I33" s="4" t="e">
        <f>E33-#REF!</f>
        <v>#REF!</v>
      </c>
      <c r="J33" s="4" t="e">
        <f>D33-#REF!</f>
        <v>#REF!</v>
      </c>
      <c r="K33" s="4" t="e">
        <f>IF(E33=0,0,(#REF!/E33)*100)</f>
        <v>#REF!</v>
      </c>
      <c r="L33" s="4" t="e">
        <f>D33-#REF!</f>
        <v>#REF!</v>
      </c>
      <c r="M33" s="4" t="e">
        <f>E33-#REF!</f>
        <v>#REF!</v>
      </c>
      <c r="N33" s="4" t="e">
        <f>IF(E33=0,0,(#REF!/E33)*100)</f>
        <v>#REF!</v>
      </c>
    </row>
    <row r="34" spans="1:14" ht="26.25">
      <c r="A34" s="22" t="s">
        <v>125</v>
      </c>
      <c r="B34" s="23" t="s">
        <v>102</v>
      </c>
      <c r="C34" s="24">
        <v>2362027.6</v>
      </c>
      <c r="D34" s="24">
        <v>2292374.55</v>
      </c>
      <c r="E34" s="24">
        <v>2292374.55</v>
      </c>
      <c r="F34" s="4">
        <v>0</v>
      </c>
      <c r="G34" s="4">
        <v>37730.91</v>
      </c>
      <c r="H34" s="4">
        <v>0</v>
      </c>
      <c r="I34" s="4" t="e">
        <f>E34-#REF!</f>
        <v>#REF!</v>
      </c>
      <c r="J34" s="4" t="e">
        <f>D34-#REF!</f>
        <v>#REF!</v>
      </c>
      <c r="K34" s="4" t="e">
        <f>IF(E34=0,0,(#REF!/E34)*100)</f>
        <v>#REF!</v>
      </c>
      <c r="L34" s="4" t="e">
        <f>D34-#REF!</f>
        <v>#REF!</v>
      </c>
      <c r="M34" s="4" t="e">
        <f>E34-#REF!</f>
        <v>#REF!</v>
      </c>
      <c r="N34" s="4" t="e">
        <f>IF(E34=0,0,(#REF!/E34)*100)</f>
        <v>#REF!</v>
      </c>
    </row>
    <row r="35" spans="1:14" ht="12.75">
      <c r="A35" s="22" t="s">
        <v>126</v>
      </c>
      <c r="B35" s="23" t="s">
        <v>64</v>
      </c>
      <c r="C35" s="24">
        <v>3055103</v>
      </c>
      <c r="D35" s="24">
        <v>3022947.75</v>
      </c>
      <c r="E35" s="24">
        <v>3022947.75</v>
      </c>
      <c r="F35" s="3">
        <v>0</v>
      </c>
      <c r="G35" s="3">
        <v>205235</v>
      </c>
      <c r="H35" s="3">
        <v>0</v>
      </c>
      <c r="I35" s="3" t="e">
        <f>E35-#REF!</f>
        <v>#REF!</v>
      </c>
      <c r="J35" s="3" t="e">
        <f>D35-#REF!</f>
        <v>#REF!</v>
      </c>
      <c r="K35" s="3" t="e">
        <f>IF(E35=0,0,(#REF!/E35)*100)</f>
        <v>#REF!</v>
      </c>
      <c r="L35" s="3" t="e">
        <f>D35-#REF!</f>
        <v>#REF!</v>
      </c>
      <c r="M35" s="3" t="e">
        <f>E35-#REF!</f>
        <v>#REF!</v>
      </c>
      <c r="N35" s="3" t="e">
        <f>IF(E35=0,0,(#REF!/E35)*100)</f>
        <v>#REF!</v>
      </c>
    </row>
    <row r="36" spans="1:14" ht="12.75">
      <c r="A36" s="22" t="s">
        <v>127</v>
      </c>
      <c r="B36" s="23" t="s">
        <v>65</v>
      </c>
      <c r="C36" s="24">
        <v>612360.8</v>
      </c>
      <c r="D36" s="24">
        <v>463615.7</v>
      </c>
      <c r="E36" s="24">
        <v>463615.7</v>
      </c>
      <c r="F36" s="4">
        <v>0</v>
      </c>
      <c r="G36" s="4">
        <v>57822.08</v>
      </c>
      <c r="H36" s="4">
        <v>0</v>
      </c>
      <c r="I36" s="4" t="e">
        <f>E36-#REF!</f>
        <v>#REF!</v>
      </c>
      <c r="J36" s="4" t="e">
        <f>D36-#REF!</f>
        <v>#REF!</v>
      </c>
      <c r="K36" s="4" t="e">
        <f>IF(E36=0,0,(#REF!/E36)*100)</f>
        <v>#REF!</v>
      </c>
      <c r="L36" s="4" t="e">
        <f>D36-#REF!</f>
        <v>#REF!</v>
      </c>
      <c r="M36" s="4" t="e">
        <f>E36-#REF!</f>
        <v>#REF!</v>
      </c>
      <c r="N36" s="4" t="e">
        <f>IF(E36=0,0,(#REF!/E36)*100)</f>
        <v>#REF!</v>
      </c>
    </row>
    <row r="37" spans="1:14" ht="26.25">
      <c r="A37" s="22" t="s">
        <v>128</v>
      </c>
      <c r="B37" s="23" t="s">
        <v>129</v>
      </c>
      <c r="C37" s="24">
        <v>18119.35</v>
      </c>
      <c r="D37" s="24">
        <v>17336.91</v>
      </c>
      <c r="E37" s="24">
        <v>17336.91</v>
      </c>
      <c r="F37" s="4">
        <v>0</v>
      </c>
      <c r="G37" s="4">
        <v>73762.52</v>
      </c>
      <c r="H37" s="4">
        <v>0</v>
      </c>
      <c r="I37" s="4" t="e">
        <f>E37-#REF!</f>
        <v>#REF!</v>
      </c>
      <c r="J37" s="4" t="e">
        <f>D37-#REF!</f>
        <v>#REF!</v>
      </c>
      <c r="K37" s="4" t="e">
        <f>IF(E37=0,0,(#REF!/E37)*100)</f>
        <v>#REF!</v>
      </c>
      <c r="L37" s="4" t="e">
        <f>D37-#REF!</f>
        <v>#REF!</v>
      </c>
      <c r="M37" s="4" t="e">
        <f>E37-#REF!</f>
        <v>#REF!</v>
      </c>
      <c r="N37" s="4" t="e">
        <f>IF(E37=0,0,(#REF!/E37)*100)</f>
        <v>#REF!</v>
      </c>
    </row>
    <row r="38" spans="1:14" ht="26.25">
      <c r="A38" s="22" t="s">
        <v>130</v>
      </c>
      <c r="B38" s="23" t="s">
        <v>131</v>
      </c>
      <c r="C38" s="24">
        <v>1086500</v>
      </c>
      <c r="D38" s="24">
        <v>895361.51</v>
      </c>
      <c r="E38" s="24">
        <v>895361.51</v>
      </c>
      <c r="F38" s="4">
        <v>0</v>
      </c>
      <c r="G38" s="4">
        <v>16821.3</v>
      </c>
      <c r="H38" s="4">
        <v>0</v>
      </c>
      <c r="I38" s="4" t="e">
        <f>E38-#REF!</f>
        <v>#REF!</v>
      </c>
      <c r="J38" s="4" t="e">
        <f>D38-#REF!</f>
        <v>#REF!</v>
      </c>
      <c r="K38" s="4" t="e">
        <f>IF(E38=0,0,(#REF!/E38)*100)</f>
        <v>#REF!</v>
      </c>
      <c r="L38" s="4" t="e">
        <f>D38-#REF!</f>
        <v>#REF!</v>
      </c>
      <c r="M38" s="4" t="e">
        <f>E38-#REF!</f>
        <v>#REF!</v>
      </c>
      <c r="N38" s="4" t="e">
        <f>IF(E38=0,0,(#REF!/E38)*100)</f>
        <v>#REF!</v>
      </c>
    </row>
    <row r="39" spans="1:14" ht="66">
      <c r="A39" s="22" t="s">
        <v>215</v>
      </c>
      <c r="B39" s="23" t="s">
        <v>216</v>
      </c>
      <c r="C39" s="24">
        <v>40000</v>
      </c>
      <c r="D39" s="24">
        <v>36192</v>
      </c>
      <c r="E39" s="24">
        <v>36192</v>
      </c>
      <c r="F39" s="4">
        <v>0</v>
      </c>
      <c r="G39" s="4">
        <v>35904.18</v>
      </c>
      <c r="H39" s="4">
        <v>0</v>
      </c>
      <c r="I39" s="4" t="e">
        <f>E39-#REF!</f>
        <v>#REF!</v>
      </c>
      <c r="J39" s="4" t="e">
        <f>D39-#REF!</f>
        <v>#REF!</v>
      </c>
      <c r="K39" s="4" t="e">
        <f>IF(E39=0,0,(#REF!/E39)*100)</f>
        <v>#REF!</v>
      </c>
      <c r="L39" s="4" t="e">
        <f>D39-#REF!</f>
        <v>#REF!</v>
      </c>
      <c r="M39" s="4" t="e">
        <f>E39-#REF!</f>
        <v>#REF!</v>
      </c>
      <c r="N39" s="4" t="e">
        <f>IF(E39=0,0,(#REF!/E39)*100)</f>
        <v>#REF!</v>
      </c>
    </row>
    <row r="40" spans="1:14" ht="26.25">
      <c r="A40" s="22" t="s">
        <v>132</v>
      </c>
      <c r="B40" s="23" t="s">
        <v>133</v>
      </c>
      <c r="C40" s="24">
        <v>285314.34</v>
      </c>
      <c r="D40" s="24">
        <v>281507.42</v>
      </c>
      <c r="E40" s="24">
        <v>281507.42</v>
      </c>
      <c r="F40" s="4">
        <v>0</v>
      </c>
      <c r="G40" s="4">
        <v>20924.92</v>
      </c>
      <c r="H40" s="4">
        <v>0</v>
      </c>
      <c r="I40" s="4" t="e">
        <f>E40-#REF!</f>
        <v>#REF!</v>
      </c>
      <c r="J40" s="4" t="e">
        <f>D40-#REF!</f>
        <v>#REF!</v>
      </c>
      <c r="K40" s="4" t="e">
        <f>IF(E40=0,0,(#REF!/E40)*100)</f>
        <v>#REF!</v>
      </c>
      <c r="L40" s="4" t="e">
        <f>D40-#REF!</f>
        <v>#REF!</v>
      </c>
      <c r="M40" s="4" t="e">
        <f>E40-#REF!</f>
        <v>#REF!</v>
      </c>
      <c r="N40" s="4" t="e">
        <f>IF(E40=0,0,(#REF!/E40)*100)</f>
        <v>#REF!</v>
      </c>
    </row>
    <row r="41" spans="1:14" ht="52.5">
      <c r="A41" s="22" t="s">
        <v>246</v>
      </c>
      <c r="B41" s="23" t="s">
        <v>247</v>
      </c>
      <c r="C41" s="24">
        <v>46974</v>
      </c>
      <c r="D41" s="24">
        <v>46974</v>
      </c>
      <c r="E41" s="24">
        <v>46974</v>
      </c>
      <c r="F41" s="3">
        <v>0</v>
      </c>
      <c r="G41" s="3">
        <v>23575.87</v>
      </c>
      <c r="H41" s="3">
        <v>0</v>
      </c>
      <c r="I41" s="3" t="e">
        <f>E41-#REF!</f>
        <v>#REF!</v>
      </c>
      <c r="J41" s="3" t="e">
        <f>D41-#REF!</f>
        <v>#REF!</v>
      </c>
      <c r="K41" s="3" t="e">
        <f>IF(E41=0,0,(#REF!/E41)*100)</f>
        <v>#REF!</v>
      </c>
      <c r="L41" s="3" t="e">
        <f>D41-#REF!</f>
        <v>#REF!</v>
      </c>
      <c r="M41" s="3" t="e">
        <f>E41-#REF!</f>
        <v>#REF!</v>
      </c>
      <c r="N41" s="3" t="e">
        <f>IF(E41=0,0,(#REF!/E41)*100)</f>
        <v>#REF!</v>
      </c>
    </row>
    <row r="42" spans="1:14" ht="52.5">
      <c r="A42" s="22" t="s">
        <v>248</v>
      </c>
      <c r="B42" s="23" t="s">
        <v>249</v>
      </c>
      <c r="C42" s="24">
        <v>430530</v>
      </c>
      <c r="D42" s="24">
        <v>422741.8</v>
      </c>
      <c r="E42" s="24">
        <v>422741.8</v>
      </c>
      <c r="F42" s="4">
        <v>0</v>
      </c>
      <c r="G42" s="4">
        <v>23575.87</v>
      </c>
      <c r="H42" s="4">
        <v>0</v>
      </c>
      <c r="I42" s="4" t="e">
        <f>E42-#REF!</f>
        <v>#REF!</v>
      </c>
      <c r="J42" s="4" t="e">
        <f>D42-#REF!</f>
        <v>#REF!</v>
      </c>
      <c r="K42" s="4" t="e">
        <f>IF(E42=0,0,(#REF!/E42)*100)</f>
        <v>#REF!</v>
      </c>
      <c r="L42" s="4" t="e">
        <f>D42-#REF!</f>
        <v>#REF!</v>
      </c>
      <c r="M42" s="4" t="e">
        <f>E42-#REF!</f>
        <v>#REF!</v>
      </c>
      <c r="N42" s="4" t="e">
        <f>IF(E42=0,0,(#REF!/E42)*100)</f>
        <v>#REF!</v>
      </c>
    </row>
    <row r="43" spans="1:5" ht="39">
      <c r="A43" s="22" t="s">
        <v>134</v>
      </c>
      <c r="B43" s="23" t="s">
        <v>135</v>
      </c>
      <c r="C43" s="24">
        <v>102411</v>
      </c>
      <c r="D43" s="24">
        <v>102411</v>
      </c>
      <c r="E43" s="24">
        <v>102411</v>
      </c>
    </row>
    <row r="44" spans="1:5" ht="52.5">
      <c r="A44" s="22" t="s">
        <v>217</v>
      </c>
      <c r="B44" s="23" t="s">
        <v>218</v>
      </c>
      <c r="C44" s="24">
        <v>84637</v>
      </c>
      <c r="D44" s="24">
        <v>84124.9</v>
      </c>
      <c r="E44" s="24">
        <v>84124.9</v>
      </c>
    </row>
    <row r="45" spans="1:5" ht="52.5">
      <c r="A45" s="22" t="s">
        <v>219</v>
      </c>
      <c r="B45" s="23" t="s">
        <v>220</v>
      </c>
      <c r="C45" s="24">
        <v>185500</v>
      </c>
      <c r="D45" s="24">
        <v>185500</v>
      </c>
      <c r="E45" s="24">
        <v>185500</v>
      </c>
    </row>
    <row r="46" spans="1:5" ht="26.25">
      <c r="A46" s="22" t="s">
        <v>136</v>
      </c>
      <c r="B46" s="23" t="s">
        <v>21</v>
      </c>
      <c r="C46" s="24">
        <v>1295146.25</v>
      </c>
      <c r="D46" s="24">
        <v>1282702.48</v>
      </c>
      <c r="E46" s="24">
        <v>1282702.48</v>
      </c>
    </row>
    <row r="47" spans="1:5" ht="26.25">
      <c r="A47" s="22" t="s">
        <v>20</v>
      </c>
      <c r="B47" s="23" t="s">
        <v>22</v>
      </c>
      <c r="C47" s="24">
        <v>13350256.21</v>
      </c>
      <c r="D47" s="24">
        <v>13240859.619999997</v>
      </c>
      <c r="E47" s="24">
        <v>13240859.619999997</v>
      </c>
    </row>
    <row r="48" spans="1:5" s="14" customFormat="1" ht="26.25">
      <c r="A48" s="22" t="s">
        <v>137</v>
      </c>
      <c r="B48" s="23" t="s">
        <v>120</v>
      </c>
      <c r="C48" s="24">
        <v>662029</v>
      </c>
      <c r="D48" s="24">
        <v>660520.93</v>
      </c>
      <c r="E48" s="24">
        <v>660520.93</v>
      </c>
    </row>
    <row r="49" spans="1:5" ht="12.75">
      <c r="A49" s="22" t="s">
        <v>138</v>
      </c>
      <c r="B49" s="23" t="s">
        <v>101</v>
      </c>
      <c r="C49" s="24">
        <v>3462085.47</v>
      </c>
      <c r="D49" s="24">
        <v>3462085.47</v>
      </c>
      <c r="E49" s="24">
        <v>3462085.47</v>
      </c>
    </row>
    <row r="50" spans="1:5" ht="12.75">
      <c r="A50" s="22" t="s">
        <v>139</v>
      </c>
      <c r="B50" s="23" t="s">
        <v>66</v>
      </c>
      <c r="C50" s="24">
        <v>3194476.73</v>
      </c>
      <c r="D50" s="24">
        <v>3173179.16</v>
      </c>
      <c r="E50" s="24">
        <v>3173179.16</v>
      </c>
    </row>
    <row r="51" spans="1:5" ht="12.75">
      <c r="A51" s="22" t="s">
        <v>140</v>
      </c>
      <c r="B51" s="23" t="s">
        <v>67</v>
      </c>
      <c r="C51" s="24">
        <v>419493.01</v>
      </c>
      <c r="D51" s="24">
        <v>415865.68</v>
      </c>
      <c r="E51" s="24">
        <v>415865.68</v>
      </c>
    </row>
    <row r="52" spans="1:5" ht="26.25">
      <c r="A52" s="22" t="s">
        <v>141</v>
      </c>
      <c r="B52" s="23" t="s">
        <v>68</v>
      </c>
      <c r="C52" s="24">
        <v>4553352</v>
      </c>
      <c r="D52" s="24">
        <v>4510206.87</v>
      </c>
      <c r="E52" s="24">
        <v>4510206.87</v>
      </c>
    </row>
    <row r="53" spans="1:5" ht="26.25">
      <c r="A53" s="22" t="s">
        <v>142</v>
      </c>
      <c r="B53" s="23" t="s">
        <v>69</v>
      </c>
      <c r="C53" s="24">
        <v>1058820</v>
      </c>
      <c r="D53" s="24">
        <v>1019001.51</v>
      </c>
      <c r="E53" s="24">
        <v>1019001.51</v>
      </c>
    </row>
    <row r="54" spans="1:5" ht="12.75">
      <c r="A54" s="22" t="s">
        <v>70</v>
      </c>
      <c r="B54" s="23" t="s">
        <v>274</v>
      </c>
      <c r="C54" s="24">
        <v>1751376</v>
      </c>
      <c r="D54" s="24">
        <v>1715258.22</v>
      </c>
      <c r="E54" s="24">
        <v>1715258.22</v>
      </c>
    </row>
    <row r="55" spans="1:5" ht="26.25">
      <c r="A55" s="22" t="s">
        <v>143</v>
      </c>
      <c r="B55" s="23" t="s">
        <v>120</v>
      </c>
      <c r="C55" s="24">
        <v>1692376</v>
      </c>
      <c r="D55" s="24">
        <v>1656296.91</v>
      </c>
      <c r="E55" s="24">
        <v>1656296.91</v>
      </c>
    </row>
    <row r="56" spans="1:5" ht="12.75">
      <c r="A56" s="22" t="s">
        <v>144</v>
      </c>
      <c r="B56" s="23" t="s">
        <v>145</v>
      </c>
      <c r="C56" s="24">
        <v>0</v>
      </c>
      <c r="D56" s="24">
        <v>0</v>
      </c>
      <c r="E56" s="24">
        <v>0</v>
      </c>
    </row>
    <row r="57" spans="1:5" ht="39">
      <c r="A57" s="22" t="s">
        <v>221</v>
      </c>
      <c r="B57" s="23" t="s">
        <v>222</v>
      </c>
      <c r="C57" s="24">
        <v>59000</v>
      </c>
      <c r="D57" s="24">
        <v>58961.31</v>
      </c>
      <c r="E57" s="24">
        <v>58961.31</v>
      </c>
    </row>
    <row r="58" spans="1:5" ht="12.75">
      <c r="A58" s="22" t="s">
        <v>23</v>
      </c>
      <c r="B58" s="23" t="s">
        <v>24</v>
      </c>
      <c r="C58" s="24">
        <v>192590806</v>
      </c>
      <c r="D58" s="24">
        <v>186726883.96</v>
      </c>
      <c r="E58" s="24">
        <v>186726883.96</v>
      </c>
    </row>
    <row r="61" spans="1:5" ht="18">
      <c r="A61" s="28" t="s">
        <v>238</v>
      </c>
      <c r="B61" s="29"/>
      <c r="C61" s="29"/>
      <c r="D61" s="28" t="s">
        <v>239</v>
      </c>
      <c r="E61" s="29"/>
    </row>
  </sheetData>
  <sheetProtection/>
  <mergeCells count="3">
    <mergeCell ref="A6:J6"/>
    <mergeCell ref="B4:G4"/>
    <mergeCell ref="B5:J5"/>
  </mergeCells>
  <conditionalFormatting sqref="A10:A58">
    <cfRule type="expression" priority="1" dxfId="11" stopIfTrue="1">
      <formula>IV10=1</formula>
    </cfRule>
  </conditionalFormatting>
  <conditionalFormatting sqref="B10:B58">
    <cfRule type="expression" priority="2" dxfId="11" stopIfTrue="1">
      <formula>IV10=1</formula>
    </cfRule>
  </conditionalFormatting>
  <conditionalFormatting sqref="C10:C58">
    <cfRule type="expression" priority="3" dxfId="11" stopIfTrue="1">
      <formula>IV10=1</formula>
    </cfRule>
  </conditionalFormatting>
  <conditionalFormatting sqref="D10:D58">
    <cfRule type="expression" priority="4" dxfId="11" stopIfTrue="1">
      <formula>IV10=1</formula>
    </cfRule>
  </conditionalFormatting>
  <conditionalFormatting sqref="E10:E58">
    <cfRule type="expression" priority="5" dxfId="11" stopIfTrue="1">
      <formula>IV10=1</formula>
    </cfRule>
  </conditionalFormatting>
  <printOptions/>
  <pageMargins left="0.64" right="0.33" top="0.23" bottom="0.19" header="0" footer="0"/>
  <pageSetup fitToHeight="500" horizontalDpi="600" verticalDpi="600" orientation="portrait" paperSize="9" scale="70" r:id="rId1"/>
  <rowBreaks count="1" manualBreakCount="1">
    <brk id="39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view="pageBreakPreview" zoomScaleSheetLayoutView="100" zoomScalePageLayoutView="0" workbookViewId="0" topLeftCell="B1">
      <selection activeCell="D1" sqref="D1:D3"/>
    </sheetView>
  </sheetViews>
  <sheetFormatPr defaultColWidth="9.00390625" defaultRowHeight="12.75"/>
  <cols>
    <col min="1" max="1" width="0" style="0" hidden="1" customWidth="1"/>
    <col min="2" max="2" width="10.50390625" style="0" bestFit="1" customWidth="1"/>
    <col min="3" max="3" width="37.50390625" style="0" customWidth="1"/>
    <col min="4" max="4" width="12.00390625" style="0" customWidth="1"/>
    <col min="5" max="5" width="12.50390625" style="0" customWidth="1"/>
    <col min="6" max="6" width="11.50390625" style="0" customWidth="1"/>
    <col min="7" max="7" width="9.375" style="0" bestFit="1" customWidth="1"/>
  </cols>
  <sheetData>
    <row r="1" s="15" customFormat="1" ht="18">
      <c r="D1" s="15" t="s">
        <v>211</v>
      </c>
    </row>
    <row r="2" s="15" customFormat="1" ht="18">
      <c r="D2" s="15" t="s">
        <v>212</v>
      </c>
    </row>
    <row r="3" s="15" customFormat="1" ht="18">
      <c r="D3" s="15" t="s">
        <v>276</v>
      </c>
    </row>
    <row r="4" spans="2:7" s="15" customFormat="1" ht="18">
      <c r="B4" s="34" t="s">
        <v>26</v>
      </c>
      <c r="C4" s="34"/>
      <c r="D4" s="34"/>
      <c r="E4" s="34"/>
      <c r="F4" s="34"/>
      <c r="G4" s="34"/>
    </row>
    <row r="5" spans="2:7" s="15" customFormat="1" ht="18">
      <c r="B5" s="34" t="s">
        <v>275</v>
      </c>
      <c r="C5" s="34"/>
      <c r="D5" s="34"/>
      <c r="E5" s="34"/>
      <c r="F5" s="34"/>
      <c r="G5" s="34"/>
    </row>
    <row r="6" spans="2:7" s="15" customFormat="1" ht="18">
      <c r="B6" s="34" t="s">
        <v>27</v>
      </c>
      <c r="C6" s="34"/>
      <c r="D6" s="34"/>
      <c r="E6" s="34"/>
      <c r="F6" s="34"/>
      <c r="G6" s="34"/>
    </row>
    <row r="7" spans="2:3" s="15" customFormat="1" ht="18">
      <c r="B7" s="13" t="s">
        <v>76</v>
      </c>
      <c r="C7" s="13"/>
    </row>
    <row r="8" s="15" customFormat="1" ht="18">
      <c r="G8" s="15" t="s">
        <v>1</v>
      </c>
    </row>
    <row r="9" spans="1:7" ht="26.25">
      <c r="A9" s="35"/>
      <c r="B9" s="5" t="s">
        <v>77</v>
      </c>
      <c r="C9" s="26" t="s">
        <v>78</v>
      </c>
      <c r="D9" s="26" t="s">
        <v>28</v>
      </c>
      <c r="E9" s="26" t="s">
        <v>29</v>
      </c>
      <c r="F9" s="27" t="s">
        <v>30</v>
      </c>
      <c r="G9" s="27" t="s">
        <v>31</v>
      </c>
    </row>
    <row r="10" spans="1:7" ht="78.75">
      <c r="A10" s="35"/>
      <c r="B10" s="9" t="s">
        <v>201</v>
      </c>
      <c r="C10" s="10" t="s">
        <v>100</v>
      </c>
      <c r="D10" s="11">
        <v>10000</v>
      </c>
      <c r="E10" s="11">
        <v>10000</v>
      </c>
      <c r="F10" s="11">
        <v>8212.74</v>
      </c>
      <c r="G10" s="12">
        <v>82.1274</v>
      </c>
    </row>
    <row r="11" spans="1:7" ht="38.25" customHeight="1">
      <c r="A11" s="6"/>
      <c r="B11" s="9" t="s">
        <v>202</v>
      </c>
      <c r="C11" s="10" t="s">
        <v>47</v>
      </c>
      <c r="D11" s="11">
        <v>6000</v>
      </c>
      <c r="E11" s="11">
        <v>6000</v>
      </c>
      <c r="F11" s="11">
        <v>2941.48</v>
      </c>
      <c r="G11" s="12">
        <v>49.02466666666667</v>
      </c>
    </row>
    <row r="12" spans="1:7" ht="52.5">
      <c r="A12" s="6"/>
      <c r="B12" s="9" t="s">
        <v>203</v>
      </c>
      <c r="C12" s="10" t="s">
        <v>48</v>
      </c>
      <c r="D12" s="11">
        <v>20000</v>
      </c>
      <c r="E12" s="11">
        <v>20000</v>
      </c>
      <c r="F12" s="11">
        <v>17986.17</v>
      </c>
      <c r="G12" s="12">
        <v>89.93084999999999</v>
      </c>
    </row>
    <row r="13" spans="1:7" ht="66">
      <c r="A13" s="6"/>
      <c r="B13" s="9" t="s">
        <v>204</v>
      </c>
      <c r="C13" s="10" t="s">
        <v>49</v>
      </c>
      <c r="D13" s="11">
        <v>0</v>
      </c>
      <c r="E13" s="11">
        <v>0</v>
      </c>
      <c r="F13" s="11">
        <v>92250.2</v>
      </c>
      <c r="G13" s="12">
        <v>0</v>
      </c>
    </row>
    <row r="14" spans="1:7" ht="37.5" customHeight="1">
      <c r="A14" s="6"/>
      <c r="B14" s="9" t="s">
        <v>205</v>
      </c>
      <c r="C14" s="10" t="s">
        <v>50</v>
      </c>
      <c r="D14" s="11">
        <v>2010126</v>
      </c>
      <c r="E14" s="11">
        <v>2010126</v>
      </c>
      <c r="F14" s="11">
        <v>1776526.68</v>
      </c>
      <c r="G14" s="12">
        <v>88.37887177221727</v>
      </c>
    </row>
    <row r="15" spans="1:7" ht="39.75" customHeight="1">
      <c r="A15" s="6"/>
      <c r="B15" s="9" t="s">
        <v>206</v>
      </c>
      <c r="C15" s="10" t="s">
        <v>51</v>
      </c>
      <c r="D15" s="11">
        <v>16000</v>
      </c>
      <c r="E15" s="11">
        <v>16000</v>
      </c>
      <c r="F15" s="11">
        <v>16114</v>
      </c>
      <c r="G15" s="12">
        <v>100.7125</v>
      </c>
    </row>
    <row r="16" spans="1:7" ht="38.25" customHeight="1">
      <c r="A16" s="6"/>
      <c r="B16" s="9" t="s">
        <v>207</v>
      </c>
      <c r="C16" s="10" t="s">
        <v>103</v>
      </c>
      <c r="D16" s="11">
        <v>0</v>
      </c>
      <c r="E16" s="11">
        <v>0</v>
      </c>
      <c r="F16" s="11">
        <v>519878.1</v>
      </c>
      <c r="G16" s="12">
        <v>0</v>
      </c>
    </row>
    <row r="17" spans="1:7" ht="55.5" customHeight="1">
      <c r="A17" s="6"/>
      <c r="B17" s="9" t="s">
        <v>208</v>
      </c>
      <c r="C17" s="10" t="s">
        <v>52</v>
      </c>
      <c r="D17" s="11">
        <v>6000</v>
      </c>
      <c r="E17" s="11">
        <v>6000</v>
      </c>
      <c r="F17" s="11">
        <v>30759.2</v>
      </c>
      <c r="G17" s="12">
        <v>512.6533333333333</v>
      </c>
    </row>
    <row r="18" spans="1:7" ht="26.25" customHeight="1">
      <c r="A18" s="6"/>
      <c r="B18" s="9" t="s">
        <v>209</v>
      </c>
      <c r="C18" s="10" t="s">
        <v>53</v>
      </c>
      <c r="D18" s="11">
        <v>187250</v>
      </c>
      <c r="E18" s="11">
        <v>187250</v>
      </c>
      <c r="F18" s="11">
        <v>867183.21</v>
      </c>
      <c r="G18" s="12">
        <v>463.11519893190916</v>
      </c>
    </row>
    <row r="19" spans="1:7" ht="92.25">
      <c r="A19" s="6"/>
      <c r="B19" s="9" t="s">
        <v>210</v>
      </c>
      <c r="C19" s="10" t="s">
        <v>231</v>
      </c>
      <c r="D19" s="11">
        <v>270000</v>
      </c>
      <c r="E19" s="11">
        <v>270000</v>
      </c>
      <c r="F19" s="11">
        <v>644220.22</v>
      </c>
      <c r="G19" s="12">
        <v>238.60008148148148</v>
      </c>
    </row>
    <row r="20" spans="1:7" ht="62.25" customHeight="1">
      <c r="A20" s="6"/>
      <c r="B20" s="9" t="s">
        <v>232</v>
      </c>
      <c r="C20" s="10" t="s">
        <v>233</v>
      </c>
      <c r="D20" s="11">
        <v>173405</v>
      </c>
      <c r="E20" s="11">
        <v>173405</v>
      </c>
      <c r="F20" s="11">
        <v>226116</v>
      </c>
      <c r="G20" s="12">
        <v>130.3976240592832</v>
      </c>
    </row>
    <row r="21" spans="1:7" ht="24.75" customHeight="1">
      <c r="A21" s="6"/>
      <c r="B21" s="9" t="s">
        <v>234</v>
      </c>
      <c r="C21" s="10" t="s">
        <v>235</v>
      </c>
      <c r="D21" s="11">
        <v>4815</v>
      </c>
      <c r="E21" s="11">
        <v>4815</v>
      </c>
      <c r="F21" s="11">
        <v>5111</v>
      </c>
      <c r="G21" s="12">
        <v>106.14745586708203</v>
      </c>
    </row>
    <row r="22" spans="1:7" ht="20.25" customHeight="1">
      <c r="A22" s="6"/>
      <c r="B22" s="9" t="s">
        <v>262</v>
      </c>
      <c r="C22" s="10" t="s">
        <v>263</v>
      </c>
      <c r="D22" s="11">
        <v>1237952</v>
      </c>
      <c r="E22" s="11">
        <v>1237952</v>
      </c>
      <c r="F22" s="11">
        <v>1237952</v>
      </c>
      <c r="G22" s="12">
        <v>100</v>
      </c>
    </row>
    <row r="23" spans="2:7" ht="19.5" customHeight="1">
      <c r="B23" s="9" t="s">
        <v>236</v>
      </c>
      <c r="C23" s="10" t="s">
        <v>237</v>
      </c>
      <c r="D23" s="11">
        <v>3786000</v>
      </c>
      <c r="E23" s="11">
        <v>3786000</v>
      </c>
      <c r="F23" s="11">
        <v>3762060.11</v>
      </c>
      <c r="G23" s="12">
        <v>99.36767326994189</v>
      </c>
    </row>
    <row r="24" spans="2:7" ht="12.75">
      <c r="B24" s="9" t="s">
        <v>23</v>
      </c>
      <c r="C24" s="10" t="s">
        <v>200</v>
      </c>
      <c r="D24" s="11">
        <v>2703596</v>
      </c>
      <c r="E24" s="11">
        <v>2703596</v>
      </c>
      <c r="F24" s="11">
        <v>4207299</v>
      </c>
      <c r="G24" s="12">
        <v>155.61862793109623</v>
      </c>
    </row>
    <row r="25" spans="1:7" s="14" customFormat="1" ht="17.25">
      <c r="A25" s="19"/>
      <c r="B25" s="9" t="s">
        <v>23</v>
      </c>
      <c r="C25" s="10" t="s">
        <v>24</v>
      </c>
      <c r="D25" s="11">
        <v>7727548</v>
      </c>
      <c r="E25" s="11">
        <v>7727548</v>
      </c>
      <c r="F25" s="11">
        <v>9207311.11</v>
      </c>
      <c r="G25" s="12">
        <v>119.14919337932291</v>
      </c>
    </row>
    <row r="28" spans="2:6" ht="18">
      <c r="B28" s="28" t="s">
        <v>238</v>
      </c>
      <c r="D28" s="29"/>
      <c r="E28" s="28" t="s">
        <v>239</v>
      </c>
      <c r="F28" s="29"/>
    </row>
  </sheetData>
  <sheetProtection/>
  <mergeCells count="4">
    <mergeCell ref="A9:A10"/>
    <mergeCell ref="B4:G4"/>
    <mergeCell ref="B5:G5"/>
    <mergeCell ref="B6:G6"/>
  </mergeCells>
  <printOptions/>
  <pageMargins left="0.75" right="0.2" top="0.39" bottom="0.24" header="0.27" footer="0.2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6"/>
  <sheetViews>
    <sheetView tabSelected="1" view="pageBreakPreview" zoomScaleSheetLayoutView="100" zoomScalePageLayoutView="0" workbookViewId="0" topLeftCell="A1">
      <selection activeCell="D3" sqref="D3"/>
    </sheetView>
  </sheetViews>
  <sheetFormatPr defaultColWidth="9.00390625" defaultRowHeight="12.75"/>
  <cols>
    <col min="1" max="1" width="10.625" style="0" customWidth="1"/>
    <col min="2" max="2" width="50.625" style="0" customWidth="1"/>
    <col min="3" max="3" width="15.375" style="0" customWidth="1"/>
    <col min="4" max="4" width="17.50390625" style="0" customWidth="1"/>
    <col min="5" max="5" width="11.50390625" style="0" bestFit="1" customWidth="1"/>
  </cols>
  <sheetData>
    <row r="1" s="15" customFormat="1" ht="18">
      <c r="B1" s="15" t="s">
        <v>211</v>
      </c>
    </row>
    <row r="2" s="15" customFormat="1" ht="18">
      <c r="B2" s="15" t="s">
        <v>212</v>
      </c>
    </row>
    <row r="3" s="15" customFormat="1" ht="18">
      <c r="B3" s="15" t="s">
        <v>276</v>
      </c>
    </row>
    <row r="4" spans="2:4" s="15" customFormat="1" ht="18">
      <c r="B4" s="34" t="s">
        <v>26</v>
      </c>
      <c r="C4" s="34"/>
      <c r="D4" s="34"/>
    </row>
    <row r="5" spans="1:4" s="15" customFormat="1" ht="18">
      <c r="A5" s="18"/>
      <c r="B5" s="34" t="s">
        <v>275</v>
      </c>
      <c r="C5" s="34"/>
      <c r="D5" s="34"/>
    </row>
    <row r="6" spans="1:4" s="15" customFormat="1" ht="18">
      <c r="A6" s="18"/>
      <c r="B6" s="36" t="s">
        <v>27</v>
      </c>
      <c r="C6" s="36"/>
      <c r="D6" s="36"/>
    </row>
    <row r="7" spans="1:4" s="15" customFormat="1" ht="18">
      <c r="A7" s="13" t="s">
        <v>72</v>
      </c>
      <c r="C7" s="17"/>
      <c r="D7" s="16" t="s">
        <v>1</v>
      </c>
    </row>
    <row r="8" spans="1:4" s="1" customFormat="1" ht="39">
      <c r="A8" s="20" t="s">
        <v>2</v>
      </c>
      <c r="B8" s="20" t="s">
        <v>3</v>
      </c>
      <c r="C8" s="20" t="s">
        <v>4</v>
      </c>
      <c r="D8" s="20" t="s">
        <v>7</v>
      </c>
    </row>
    <row r="9" spans="1:4" ht="20.25" customHeight="1">
      <c r="A9" s="21">
        <v>1</v>
      </c>
      <c r="B9" s="21">
        <v>2</v>
      </c>
      <c r="C9" s="21">
        <v>4</v>
      </c>
      <c r="D9" s="21">
        <v>8</v>
      </c>
    </row>
    <row r="10" spans="1:4" ht="12.75">
      <c r="A10" s="22" t="s">
        <v>16</v>
      </c>
      <c r="B10" s="23" t="s">
        <v>17</v>
      </c>
      <c r="C10" s="24">
        <v>7922732</v>
      </c>
      <c r="D10" s="24">
        <v>8636500.52</v>
      </c>
    </row>
    <row r="11" spans="1:4" ht="52.5">
      <c r="A11" s="22" t="s">
        <v>104</v>
      </c>
      <c r="B11" s="23" t="s">
        <v>18</v>
      </c>
      <c r="C11" s="24">
        <v>0</v>
      </c>
      <c r="D11" s="24">
        <v>469312.38</v>
      </c>
    </row>
    <row r="12" spans="1:4" ht="52.5">
      <c r="A12" s="22" t="s">
        <v>112</v>
      </c>
      <c r="B12" s="23" t="s">
        <v>19</v>
      </c>
      <c r="C12" s="24">
        <v>215376</v>
      </c>
      <c r="D12" s="24">
        <v>211948.94</v>
      </c>
    </row>
    <row r="13" spans="1:4" ht="12.75">
      <c r="A13" s="22" t="s">
        <v>115</v>
      </c>
      <c r="B13" s="23" t="s">
        <v>59</v>
      </c>
      <c r="C13" s="24">
        <v>214400</v>
      </c>
      <c r="D13" s="24">
        <v>971663.27</v>
      </c>
    </row>
    <row r="14" spans="1:4" ht="66">
      <c r="A14" s="22" t="s">
        <v>251</v>
      </c>
      <c r="B14" s="23" t="s">
        <v>252</v>
      </c>
      <c r="C14" s="24">
        <v>2648156</v>
      </c>
      <c r="D14" s="24">
        <v>2647294.99</v>
      </c>
    </row>
    <row r="15" spans="1:4" ht="26.25">
      <c r="A15" s="22" t="s">
        <v>146</v>
      </c>
      <c r="B15" s="23" t="s">
        <v>277</v>
      </c>
      <c r="C15" s="24">
        <v>3042740</v>
      </c>
      <c r="D15" s="24">
        <v>2867675.34</v>
      </c>
    </row>
    <row r="16" spans="1:4" ht="12.75">
      <c r="A16" s="22" t="s">
        <v>223</v>
      </c>
      <c r="B16" s="23" t="s">
        <v>278</v>
      </c>
      <c r="C16" s="24">
        <v>35000</v>
      </c>
      <c r="D16" s="24">
        <v>34669</v>
      </c>
    </row>
    <row r="17" spans="1:4" ht="33.75" customHeight="1">
      <c r="A17" s="22" t="s">
        <v>253</v>
      </c>
      <c r="B17" s="23" t="s">
        <v>254</v>
      </c>
      <c r="C17" s="24">
        <v>1237952</v>
      </c>
      <c r="D17" s="24">
        <v>951550.02</v>
      </c>
    </row>
    <row r="18" spans="1:4" ht="26.25">
      <c r="A18" s="22" t="s">
        <v>255</v>
      </c>
      <c r="B18" s="23" t="s">
        <v>256</v>
      </c>
      <c r="C18" s="24">
        <v>363408</v>
      </c>
      <c r="D18" s="24">
        <v>363408</v>
      </c>
    </row>
    <row r="19" spans="1:5" ht="39">
      <c r="A19" s="22" t="s">
        <v>116</v>
      </c>
      <c r="B19" s="23" t="s">
        <v>60</v>
      </c>
      <c r="C19" s="24">
        <v>54900</v>
      </c>
      <c r="D19" s="24">
        <v>54278.58</v>
      </c>
      <c r="E19" s="7"/>
    </row>
    <row r="20" spans="1:5" ht="26.25">
      <c r="A20" s="22" t="s">
        <v>147</v>
      </c>
      <c r="B20" s="23" t="s">
        <v>25</v>
      </c>
      <c r="C20" s="24">
        <v>110800</v>
      </c>
      <c r="D20" s="24">
        <v>64700</v>
      </c>
      <c r="E20" s="8"/>
    </row>
    <row r="21" spans="1:4" ht="26.25">
      <c r="A21" s="22" t="s">
        <v>62</v>
      </c>
      <c r="B21" s="23" t="s">
        <v>118</v>
      </c>
      <c r="C21" s="24">
        <v>11014597.65</v>
      </c>
      <c r="D21" s="24">
        <v>9713762.05</v>
      </c>
    </row>
    <row r="22" spans="1:4" ht="12.75">
      <c r="A22" s="22" t="s">
        <v>121</v>
      </c>
      <c r="B22" s="23" t="s">
        <v>63</v>
      </c>
      <c r="C22" s="24">
        <v>641000</v>
      </c>
      <c r="D22" s="24">
        <v>971231.11</v>
      </c>
    </row>
    <row r="23" spans="1:4" ht="26.25">
      <c r="A23" s="22" t="s">
        <v>122</v>
      </c>
      <c r="B23" s="23" t="s">
        <v>123</v>
      </c>
      <c r="C23" s="24">
        <v>1636528</v>
      </c>
      <c r="D23" s="24">
        <v>1715269.14</v>
      </c>
    </row>
    <row r="24" spans="1:4" ht="26.25">
      <c r="A24" s="22" t="s">
        <v>224</v>
      </c>
      <c r="B24" s="23" t="s">
        <v>123</v>
      </c>
      <c r="C24" s="24">
        <v>3253607.65</v>
      </c>
      <c r="D24" s="24">
        <v>3253606.06</v>
      </c>
    </row>
    <row r="25" spans="1:4" ht="12.75">
      <c r="A25" s="22" t="s">
        <v>126</v>
      </c>
      <c r="B25" s="23" t="s">
        <v>64</v>
      </c>
      <c r="C25" s="24">
        <v>0</v>
      </c>
      <c r="D25" s="24">
        <v>8255.39</v>
      </c>
    </row>
    <row r="26" spans="1:4" ht="26.25">
      <c r="A26" s="22" t="s">
        <v>128</v>
      </c>
      <c r="B26" s="23" t="s">
        <v>129</v>
      </c>
      <c r="C26" s="24">
        <v>0</v>
      </c>
      <c r="D26" s="24">
        <v>10020.86</v>
      </c>
    </row>
    <row r="27" spans="1:4" ht="66">
      <c r="A27" s="22" t="s">
        <v>215</v>
      </c>
      <c r="B27" s="23" t="s">
        <v>216</v>
      </c>
      <c r="C27" s="24">
        <v>22222</v>
      </c>
      <c r="D27" s="24">
        <v>14220</v>
      </c>
    </row>
    <row r="28" spans="1:4" ht="52.5">
      <c r="A28" s="22" t="s">
        <v>246</v>
      </c>
      <c r="B28" s="23" t="s">
        <v>247</v>
      </c>
      <c r="C28" s="24">
        <v>63637</v>
      </c>
      <c r="D28" s="24">
        <v>63637</v>
      </c>
    </row>
    <row r="29" spans="1:4" s="14" customFormat="1" ht="52.5">
      <c r="A29" s="22" t="s">
        <v>248</v>
      </c>
      <c r="B29" s="23" t="s">
        <v>249</v>
      </c>
      <c r="C29" s="24">
        <v>572732</v>
      </c>
      <c r="D29" s="24">
        <v>572213</v>
      </c>
    </row>
    <row r="30" spans="1:4" ht="39">
      <c r="A30" s="22" t="s">
        <v>134</v>
      </c>
      <c r="B30" s="23" t="s">
        <v>135</v>
      </c>
      <c r="C30" s="24">
        <v>51966</v>
      </c>
      <c r="D30" s="24">
        <v>23802</v>
      </c>
    </row>
    <row r="31" spans="1:4" ht="52.5">
      <c r="A31" s="22" t="s">
        <v>217</v>
      </c>
      <c r="B31" s="23" t="s">
        <v>218</v>
      </c>
      <c r="C31" s="24">
        <v>41566</v>
      </c>
      <c r="D31" s="24">
        <v>34593</v>
      </c>
    </row>
    <row r="32" spans="1:4" ht="12.75">
      <c r="A32" s="22" t="s">
        <v>225</v>
      </c>
      <c r="B32" s="23" t="s">
        <v>257</v>
      </c>
      <c r="C32" s="24">
        <v>1537998</v>
      </c>
      <c r="D32" s="24">
        <v>1513098.17</v>
      </c>
    </row>
    <row r="33" spans="1:4" ht="26.25">
      <c r="A33" s="22" t="s">
        <v>226</v>
      </c>
      <c r="B33" s="23" t="s">
        <v>258</v>
      </c>
      <c r="C33" s="24">
        <v>22455</v>
      </c>
      <c r="D33" s="24">
        <v>20560</v>
      </c>
    </row>
    <row r="34" spans="1:4" ht="39">
      <c r="A34" s="22" t="s">
        <v>148</v>
      </c>
      <c r="B34" s="23" t="s">
        <v>71</v>
      </c>
      <c r="C34" s="24">
        <v>547858</v>
      </c>
      <c r="D34" s="24">
        <v>509832.76</v>
      </c>
    </row>
    <row r="35" spans="1:4" ht="39">
      <c r="A35" s="22" t="s">
        <v>259</v>
      </c>
      <c r="B35" s="23" t="s">
        <v>254</v>
      </c>
      <c r="C35" s="24">
        <v>2623028</v>
      </c>
      <c r="D35" s="24">
        <v>1003423.56</v>
      </c>
    </row>
    <row r="36" spans="1:4" ht="26.25">
      <c r="A36" s="22" t="s">
        <v>20</v>
      </c>
      <c r="B36" s="23" t="s">
        <v>22</v>
      </c>
      <c r="C36" s="24">
        <v>562971</v>
      </c>
      <c r="D36" s="24">
        <v>420345.07</v>
      </c>
    </row>
    <row r="37" spans="1:4" ht="12.75">
      <c r="A37" s="22" t="s">
        <v>138</v>
      </c>
      <c r="B37" s="23" t="s">
        <v>101</v>
      </c>
      <c r="C37" s="24">
        <v>234000</v>
      </c>
      <c r="D37" s="24">
        <v>257258.32</v>
      </c>
    </row>
    <row r="38" spans="1:4" ht="12.75">
      <c r="A38" s="22" t="s">
        <v>139</v>
      </c>
      <c r="B38" s="23" t="s">
        <v>66</v>
      </c>
      <c r="C38" s="24">
        <v>130000</v>
      </c>
      <c r="D38" s="24">
        <v>120672.71</v>
      </c>
    </row>
    <row r="39" spans="1:4" ht="12.75">
      <c r="A39" s="22" t="s">
        <v>140</v>
      </c>
      <c r="B39" s="23" t="s">
        <v>67</v>
      </c>
      <c r="C39" s="24">
        <v>3000</v>
      </c>
      <c r="D39" s="24">
        <v>2297.04</v>
      </c>
    </row>
    <row r="40" spans="1:4" ht="26.25">
      <c r="A40" s="22" t="s">
        <v>141</v>
      </c>
      <c r="B40" s="23" t="s">
        <v>68</v>
      </c>
      <c r="C40" s="24">
        <v>150000</v>
      </c>
      <c r="D40" s="24">
        <v>0</v>
      </c>
    </row>
    <row r="41" spans="1:4" ht="12.75">
      <c r="A41" s="22" t="s">
        <v>227</v>
      </c>
      <c r="B41" s="23" t="s">
        <v>279</v>
      </c>
      <c r="C41" s="24">
        <v>45971</v>
      </c>
      <c r="D41" s="24">
        <v>40117</v>
      </c>
    </row>
    <row r="42" spans="1:4" ht="12.75">
      <c r="A42" s="22" t="s">
        <v>70</v>
      </c>
      <c r="B42" s="23" t="s">
        <v>274</v>
      </c>
      <c r="C42" s="24">
        <v>26052</v>
      </c>
      <c r="D42" s="24">
        <v>22255.97</v>
      </c>
    </row>
    <row r="43" spans="1:4" ht="12.75">
      <c r="A43" s="22" t="s">
        <v>250</v>
      </c>
      <c r="B43" s="23" t="s">
        <v>237</v>
      </c>
      <c r="C43" s="24">
        <v>26052</v>
      </c>
      <c r="D43" s="24">
        <v>22255.97</v>
      </c>
    </row>
    <row r="44" spans="1:4" ht="12.75">
      <c r="A44" s="22" t="s">
        <v>23</v>
      </c>
      <c r="B44" s="23" t="s">
        <v>24</v>
      </c>
      <c r="C44" s="24">
        <v>19526352.65</v>
      </c>
      <c r="D44" s="24">
        <v>18792863.609999996</v>
      </c>
    </row>
    <row r="45" spans="1:4" ht="12.75">
      <c r="A45" s="31"/>
      <c r="B45" s="32"/>
      <c r="C45" s="33"/>
      <c r="D45" s="33"/>
    </row>
    <row r="46" spans="1:4" ht="18">
      <c r="A46" s="28" t="s">
        <v>238</v>
      </c>
      <c r="B46" s="29"/>
      <c r="C46" s="28" t="s">
        <v>239</v>
      </c>
      <c r="D46" s="29"/>
    </row>
  </sheetData>
  <sheetProtection/>
  <mergeCells count="3">
    <mergeCell ref="B6:D6"/>
    <mergeCell ref="B4:D4"/>
    <mergeCell ref="B5:D5"/>
  </mergeCells>
  <printOptions/>
  <pageMargins left="0.32" right="0.33" top="0.393700787401575" bottom="0.393700787401575" header="0" footer="0"/>
  <pageSetup fitToHeight="500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User245267</cp:lastModifiedBy>
  <cp:lastPrinted>2022-02-04T06:37:54Z</cp:lastPrinted>
  <dcterms:created xsi:type="dcterms:W3CDTF">2017-04-26T06:35:35Z</dcterms:created>
  <dcterms:modified xsi:type="dcterms:W3CDTF">2022-02-04T09:44:04Z</dcterms:modified>
  <cp:category/>
  <cp:version/>
  <cp:contentType/>
  <cp:contentStatus/>
</cp:coreProperties>
</file>