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використання бюджетних коштів" sheetId="1" r:id="rId1"/>
    <sheet name="розшифровка благоустрій " sheetId="17" r:id="rId2"/>
    <sheet name="ремонт дороги" sheetId="3" r:id="rId3"/>
  </sheets>
  <calcPr calcId="144525"/>
</workbook>
</file>

<file path=xl/calcChain.xml><?xml version="1.0" encoding="utf-8"?>
<calcChain xmlns="http://schemas.openxmlformats.org/spreadsheetml/2006/main">
  <c r="B92" i="3" l="1"/>
  <c r="C92" i="3"/>
  <c r="D92" i="3"/>
  <c r="C25" i="1"/>
  <c r="B25" i="1" l="1"/>
  <c r="D286" i="17" l="1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285" i="17"/>
  <c r="C312" i="17"/>
  <c r="B312" i="17"/>
  <c r="D312" i="17" l="1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20" i="17"/>
  <c r="C280" i="17"/>
  <c r="B280" i="17"/>
  <c r="C214" i="17"/>
  <c r="D188" i="17"/>
  <c r="D214" i="17" s="1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187" i="17"/>
  <c r="B214" i="17"/>
  <c r="C181" i="17"/>
  <c r="B181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58" i="17"/>
  <c r="B152" i="17"/>
  <c r="C152" i="17"/>
  <c r="D151" i="17"/>
  <c r="D152" i="17" s="1"/>
  <c r="D150" i="17"/>
  <c r="D181" i="17" l="1"/>
  <c r="D280" i="17"/>
  <c r="D143" i="17"/>
  <c r="D123" i="17" l="1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22" i="17"/>
  <c r="C136" i="17"/>
  <c r="B136" i="17"/>
  <c r="D116" i="17"/>
  <c r="D136" i="17" l="1"/>
  <c r="C109" i="17"/>
  <c r="D108" i="17"/>
  <c r="D107" i="17"/>
  <c r="D106" i="17"/>
  <c r="D105" i="17"/>
  <c r="D104" i="17"/>
  <c r="D97" i="17"/>
  <c r="D90" i="17"/>
  <c r="D75" i="17"/>
  <c r="D76" i="17"/>
  <c r="D77" i="17"/>
  <c r="D78" i="17"/>
  <c r="D79" i="17"/>
  <c r="D80" i="17"/>
  <c r="D81" i="17"/>
  <c r="D82" i="17"/>
  <c r="D83" i="17"/>
  <c r="D74" i="17"/>
  <c r="C84" i="17"/>
  <c r="B84" i="17"/>
  <c r="D109" i="17" l="1"/>
  <c r="D84" i="17"/>
  <c r="D67" i="17"/>
  <c r="D66" i="17"/>
  <c r="C68" i="17"/>
  <c r="D24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37" i="17"/>
  <c r="C60" i="17"/>
  <c r="D30" i="17"/>
  <c r="D31" i="17"/>
  <c r="D29" i="17"/>
  <c r="D5" i="17"/>
  <c r="D32" i="17" l="1"/>
  <c r="D60" i="17"/>
  <c r="D68" i="17"/>
  <c r="B60" i="17"/>
  <c r="B8" i="17"/>
  <c r="B7" i="17"/>
  <c r="B6" i="17"/>
  <c r="C17" i="1" l="1"/>
  <c r="C23" i="1" s="1"/>
  <c r="B17" i="1"/>
  <c r="B23" i="1" s="1"/>
</calcChain>
</file>

<file path=xl/sharedStrings.xml><?xml version="1.0" encoding="utf-8"?>
<sst xmlns="http://schemas.openxmlformats.org/spreadsheetml/2006/main" count="380" uniqueCount="204">
  <si>
    <t>Доброго дня шановні присутні.</t>
  </si>
  <si>
    <t xml:space="preserve">             Комунальне  підприємство Новоушицької  селищної ради  госпрозрахункове підприємство "Комунальник"   у своїй діяльності керується Статутом підприємства,  рішеннями   органів  місцевого самоврядування і чинним законодавством України.</t>
  </si>
  <si>
    <t xml:space="preserve">          Основна мета діяльності підприємства - виконання вимог законодавства України у сфері організації виробничо - господарської,  комерційнох та іншої діяльності,  спрямованої на здійснення й  одержання прибутку,  надання послуг,  будівництво та інше…</t>
  </si>
  <si>
    <t>Благоустрій території ОТГ (грн.)</t>
  </si>
  <si>
    <t>Ремонт доріг (грн.)</t>
  </si>
  <si>
    <t>Поступило коштів</t>
  </si>
  <si>
    <t>Використано коштів</t>
  </si>
  <si>
    <t>Придбано матеріалів</t>
  </si>
  <si>
    <t>ПММ</t>
  </si>
  <si>
    <t>запчастини для транспорту</t>
  </si>
  <si>
    <t>запчастини для обладнання та інвентаря (бензопили,   бензокоси)</t>
  </si>
  <si>
    <t>разом ТМЦ</t>
  </si>
  <si>
    <t>Оплочено за електроенергію</t>
  </si>
  <si>
    <t>Оплата праці</t>
  </si>
  <si>
    <t>Нарахування на заробітну плату (ЄСВ)</t>
  </si>
  <si>
    <t>Всього використано</t>
  </si>
  <si>
    <t>ПДВ</t>
  </si>
  <si>
    <t>Утримання кладовищ</t>
  </si>
  <si>
    <t>Разом</t>
  </si>
  <si>
    <t>місце виконання робіт</t>
  </si>
  <si>
    <t>протяж.</t>
  </si>
  <si>
    <t>м.кв.</t>
  </si>
  <si>
    <t>М.Стружка вул.Центральна</t>
  </si>
  <si>
    <t>Глібів вул.Центральна</t>
  </si>
  <si>
    <t>Н.Ушиця вул.Гагаріна</t>
  </si>
  <si>
    <t>Н.Ушиця вул.Карпатська</t>
  </si>
  <si>
    <t>Н.Ушиця вул.І.Богуна</t>
  </si>
  <si>
    <t>разом</t>
  </si>
  <si>
    <t>Ремонт доріг</t>
  </si>
  <si>
    <t>(грн.)</t>
  </si>
  <si>
    <t>Утримання парків та скверів</t>
  </si>
  <si>
    <t>Н.Ушиця</t>
  </si>
  <si>
    <t>Благоустрій-підмітання вулиць</t>
  </si>
  <si>
    <t>Каскада</t>
  </si>
  <si>
    <t>Благоустрій - збір та вивезення ТПВ, гілля</t>
  </si>
  <si>
    <t>Філянівка</t>
  </si>
  <si>
    <t>Березівка</t>
  </si>
  <si>
    <t>Куча</t>
  </si>
  <si>
    <t>Загродське</t>
  </si>
  <si>
    <t>Струга</t>
  </si>
  <si>
    <t>Рудківці</t>
  </si>
  <si>
    <t>М.Стружка</t>
  </si>
  <si>
    <t>Івашківці</t>
  </si>
  <si>
    <t>Глібів</t>
  </si>
  <si>
    <t>Вільховець</t>
  </si>
  <si>
    <t>Утримання полігонів ТПВ</t>
  </si>
  <si>
    <t>Ліквідація стихійних сміттєзвалищ</t>
  </si>
  <si>
    <t>Отроків</t>
  </si>
  <si>
    <t>Обслуговування та прибирання  місць під час святкових заходів</t>
  </si>
  <si>
    <t>Водохреща</t>
  </si>
  <si>
    <t>Утримання громадських вбиралень</t>
  </si>
  <si>
    <t>урочище Трихів</t>
  </si>
  <si>
    <t>Кольчака старе кл.</t>
  </si>
  <si>
    <t>Оформлення населених пунктів до свят</t>
  </si>
  <si>
    <t>Обрізання гілля вулично-дорожних мереж</t>
  </si>
  <si>
    <t>Н.Ушиця вул.Українська</t>
  </si>
  <si>
    <t>вул.Подільська</t>
  </si>
  <si>
    <t>вул.Кольчака</t>
  </si>
  <si>
    <t>вул.Гагаріна</t>
  </si>
  <si>
    <t>вул.Ветеринарна</t>
  </si>
  <si>
    <t>вул.Юності</t>
  </si>
  <si>
    <t>вул.Дружби</t>
  </si>
  <si>
    <t>Шелестяни</t>
  </si>
  <si>
    <t>Косиківці</t>
  </si>
  <si>
    <t>Балабанівка</t>
  </si>
  <si>
    <t>Загоряни</t>
  </si>
  <si>
    <t>Утримання доріг в зимовий період</t>
  </si>
  <si>
    <t>Щербівці</t>
  </si>
  <si>
    <t>Антонівка</t>
  </si>
  <si>
    <t>Кружківці</t>
  </si>
  <si>
    <t>Тимків</t>
  </si>
  <si>
    <t>Хворосна</t>
  </si>
  <si>
    <t>П.Хребтіївські</t>
  </si>
  <si>
    <t>Гута Глібівська</t>
  </si>
  <si>
    <t>Іванівка</t>
  </si>
  <si>
    <t>Глибочок</t>
  </si>
  <si>
    <t>Капустяни</t>
  </si>
  <si>
    <t>Браїлівка</t>
  </si>
  <si>
    <t>Цівківці</t>
  </si>
  <si>
    <t>Шебутинці</t>
  </si>
  <si>
    <t>Заборознівці</t>
  </si>
  <si>
    <t>Пилипківці</t>
  </si>
  <si>
    <t>Слобідка</t>
  </si>
  <si>
    <t>Заміхів</t>
  </si>
  <si>
    <t>Забезпечення функціонування мереж вуличного освітлення</t>
  </si>
  <si>
    <t>Нова Ушиця  вул. Подільська</t>
  </si>
  <si>
    <t>Нова Ушиця  вул. Українська</t>
  </si>
  <si>
    <t>Нова Ушиця  вул. Стара Поштова</t>
  </si>
  <si>
    <t>Нова Ушиця   вул.Шевченка</t>
  </si>
  <si>
    <t>Нова Ушиця   вул.Гагаріна</t>
  </si>
  <si>
    <t>Нова Ушиця вул.Заводська</t>
  </si>
  <si>
    <t>Нова Ушиця вул.40 річ.Перемоги</t>
  </si>
  <si>
    <t>Нова Ушиця   вул.І.Франка</t>
  </si>
  <si>
    <t>Нова Ушиця   вул.Юності</t>
  </si>
  <si>
    <t>Нова Ушиця   вул.Алея Слави</t>
  </si>
  <si>
    <t>Нова Ушиця вул.Пушкіна</t>
  </si>
  <si>
    <t>Нова Ушиця вул.Укр.козаків</t>
  </si>
  <si>
    <t>Нова Ушиця вул.Котовського</t>
  </si>
  <si>
    <t>Нова Ушиця вул.Ринкова</t>
  </si>
  <si>
    <t>Нова Ушиця вул.Енергетиків</t>
  </si>
  <si>
    <t>Нова Ушиця вул.Миру</t>
  </si>
  <si>
    <t>Нова Ушиця вул.Будівельна</t>
  </si>
  <si>
    <t>Нова Ушиця вул.1 Травня(Небесної сотні)</t>
  </si>
  <si>
    <t>Нова Ушиця вул.Патона</t>
  </si>
  <si>
    <t>Нова Ушиця вул.Ветеринарна</t>
  </si>
  <si>
    <t>Нова Ушиця пров.Зелений</t>
  </si>
  <si>
    <t>Н.Ушиця пров.Український</t>
  </si>
  <si>
    <t>Нова Ушиця пров.Податковий</t>
  </si>
  <si>
    <t>Песець</t>
  </si>
  <si>
    <t>Любомирівка</t>
  </si>
  <si>
    <t>Нова Ушиця пров.О.Кобилянської</t>
  </si>
  <si>
    <t>Бучая</t>
  </si>
  <si>
    <t>парк</t>
  </si>
  <si>
    <t>Ставчани</t>
  </si>
  <si>
    <t>Н.Ушиця пров.Заводський</t>
  </si>
  <si>
    <t>Куражин</t>
  </si>
  <si>
    <t>Жабинці</t>
  </si>
  <si>
    <t>вул.Шевчекна</t>
  </si>
  <si>
    <t>Юності</t>
  </si>
  <si>
    <t>Миру, І.Франка, Заводська</t>
  </si>
  <si>
    <t>Українська</t>
  </si>
  <si>
    <t>Ст.Гута</t>
  </si>
  <si>
    <t>Ретранслятор</t>
  </si>
  <si>
    <t>1кв  (грн.)</t>
  </si>
  <si>
    <t>за 1 квартал          (грн.)</t>
  </si>
  <si>
    <t>1 кв. (грн.)</t>
  </si>
  <si>
    <t>за 1 квартал   (грн.)</t>
  </si>
  <si>
    <t>за 1 квартал  (грн.)</t>
  </si>
  <si>
    <t>1 квартал (грн.)</t>
  </si>
  <si>
    <t xml:space="preserve">  освітлення ел.енергія</t>
  </si>
  <si>
    <t>за 1 пвір.</t>
  </si>
  <si>
    <t>за 2 кв.</t>
  </si>
  <si>
    <t>Благоустрій-обслуговування газонів, скошування трави</t>
  </si>
  <si>
    <t>каскада</t>
  </si>
  <si>
    <t>за 1 півр.</t>
  </si>
  <si>
    <t>за 1півр.</t>
  </si>
  <si>
    <t>Г.Глібівська</t>
  </si>
  <si>
    <t>уроч."Трихів"</t>
  </si>
  <si>
    <t>"Аеродром"</t>
  </si>
  <si>
    <t>Виготовлення сміттєвих баків, лавок</t>
  </si>
  <si>
    <t>лавки</t>
  </si>
  <si>
    <t>Послуги з ліквідації наслідків природних явищ.</t>
  </si>
  <si>
    <t>Нова Гута</t>
  </si>
  <si>
    <t>Утримання памятників загиблим воїнам</t>
  </si>
  <si>
    <t>Цівківці (гаївки)</t>
  </si>
  <si>
    <t>вул.1 Травня</t>
  </si>
  <si>
    <t>вул.Укр.козаків</t>
  </si>
  <si>
    <t>вул.Східна</t>
  </si>
  <si>
    <t>за 2кв.</t>
  </si>
  <si>
    <t>Нова Ушиця вул.Кольчака</t>
  </si>
  <si>
    <t>Нова Ушиця   вул.Зелена</t>
  </si>
  <si>
    <t>Нова Ушиця   вул.Дружби</t>
  </si>
  <si>
    <t>Нова Ушиця   вул.О.Кобилянської</t>
  </si>
  <si>
    <t>Нова Ушиця вул.Вільна</t>
  </si>
  <si>
    <t>Нова Ушиця вул.Яблунева</t>
  </si>
  <si>
    <t>Нова Ушиця вул.Східна</t>
  </si>
  <si>
    <t>ретранслятор</t>
  </si>
  <si>
    <t>Нова Ушиця вул.Трудова</t>
  </si>
  <si>
    <t>Нова Ушиця вул.Спортивна</t>
  </si>
  <si>
    <t>Нова Ушиця вул.Горького</t>
  </si>
  <si>
    <t>Нова Ушиця вул.Грушевського</t>
  </si>
  <si>
    <t>Н.Ушиця пров.Східний</t>
  </si>
  <si>
    <t>Каскада вул.Сагайдачного</t>
  </si>
  <si>
    <t>Каскада вул.Нєкрасова</t>
  </si>
  <si>
    <t>Каскада вул.Дорошенка (пров.)</t>
  </si>
  <si>
    <t>Каскада вул.Літнівецька</t>
  </si>
  <si>
    <t>Н.Ушиця вул.Чорновола</t>
  </si>
  <si>
    <t>Урочище "Трихів"</t>
  </si>
  <si>
    <t>Хворосна вул.Центральна</t>
  </si>
  <si>
    <t>Філянівка вул.Маяковського</t>
  </si>
  <si>
    <t>Отроків вул.Садова</t>
  </si>
  <si>
    <t>Антонівка вул.Зарічна</t>
  </si>
  <si>
    <t>Загоряни вул.Центральна</t>
  </si>
  <si>
    <t>Загоряни вул Українська</t>
  </si>
  <si>
    <t>Глібічок вул.9 Травня</t>
  </si>
  <si>
    <t>Капустяни вул.Шевченка</t>
  </si>
  <si>
    <t>Капустяни вул.Польова</t>
  </si>
  <si>
    <t>Капустяни вул.Коцюбинського</t>
  </si>
  <si>
    <t>Браїлівка вул.Польова</t>
  </si>
  <si>
    <t>Браїлівка вул.Зарічна</t>
  </si>
  <si>
    <t>Цівківці вул.Центральна</t>
  </si>
  <si>
    <t>Цівківці вул.Польова</t>
  </si>
  <si>
    <t>Цівківці вул.Шевченка</t>
  </si>
  <si>
    <t>Балабанівка вул.Центральна</t>
  </si>
  <si>
    <t>Балабанівка вул.Шевченка</t>
  </si>
  <si>
    <t>Отроків вул.Л.Українки</t>
  </si>
  <si>
    <t>Отроків вул.Надгірна</t>
  </si>
  <si>
    <t>Отроків вул.Гагаріна</t>
  </si>
  <si>
    <t>Кружківці вул.Центральна</t>
  </si>
  <si>
    <t>Тимків вул.С.Бандери</t>
  </si>
  <si>
    <t>Антонівка вул.Л.Українки</t>
  </si>
  <si>
    <t>Н.Ушиця пр.1 Травня</t>
  </si>
  <si>
    <t>Каскада вул.Тітова</t>
  </si>
  <si>
    <t>Куча вул.Медична</t>
  </si>
  <si>
    <t>Філянівка вул.Польова</t>
  </si>
  <si>
    <t>Ставчани вул.Українська</t>
  </si>
  <si>
    <t>Ставчани вул.Польова</t>
  </si>
  <si>
    <t>Каскада вул.Коцюбинського</t>
  </si>
  <si>
    <t>Н.Ушиця вул.Юності</t>
  </si>
  <si>
    <t>Кружківці вул.Мислібірська</t>
  </si>
  <si>
    <t>Поступлення   та   використання    бюджетних   коштів                                                   за    2 квартал    2019р.  становить:</t>
  </si>
  <si>
    <t>Залишок коштів на  01.07.2019р</t>
  </si>
  <si>
    <t>Залишок каштів на початок кварталу</t>
  </si>
  <si>
    <t>Орлочено за послуги стороннім організаціям  (Ремонт та технічне обслуговування  автотрапнспорту,   транспортні послуги, банківські послуги)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</si>
</sst>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4" fontId="4" fillId="0" borderId="2" xfId="0" applyNumberFormat="1" applyFont="1" applyBorder="1"/>
    <xf numFmtId="0" fontId="7" fillId="0" borderId="2" xfId="0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4" fontId="4" fillId="2" borderId="2" xfId="0" applyNumberFormat="1" applyFont="1" applyFill="1" applyBorder="1"/>
    <xf numFmtId="0" fontId="0" fillId="0" borderId="0" xfId="0" applyFill="1"/>
    <xf numFmtId="0" fontId="6" fillId="3" borderId="2" xfId="0" applyFont="1" applyFill="1" applyBorder="1" applyAlignment="1">
      <alignment wrapText="1"/>
    </xf>
    <xf numFmtId="4" fontId="4" fillId="3" borderId="2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9" fillId="0" borderId="2" xfId="0" applyFont="1" applyFill="1" applyBorder="1"/>
    <xf numFmtId="0" fontId="0" fillId="0" borderId="2" xfId="0" applyFill="1" applyBorder="1"/>
    <xf numFmtId="2" fontId="0" fillId="0" borderId="2" xfId="0" applyNumberFormat="1" applyFill="1" applyBorder="1"/>
    <xf numFmtId="2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10" fillId="0" borderId="0" xfId="0" applyFont="1" applyFill="1"/>
    <xf numFmtId="0" fontId="0" fillId="0" borderId="0" xfId="0" applyFill="1" applyBorder="1"/>
    <xf numFmtId="2" fontId="0" fillId="0" borderId="0" xfId="0" applyNumberFormat="1" applyFill="1" applyBorder="1" applyAlignment="1">
      <alignment wrapText="1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wrapText="1"/>
    </xf>
    <xf numFmtId="0" fontId="0" fillId="4" borderId="2" xfId="0" applyFill="1" applyBorder="1"/>
    <xf numFmtId="2" fontId="0" fillId="4" borderId="2" xfId="0" applyNumberFormat="1" applyFill="1" applyBorder="1" applyAlignment="1">
      <alignment wrapText="1"/>
    </xf>
    <xf numFmtId="2" fontId="0" fillId="4" borderId="2" xfId="0" applyNumberFormat="1" applyFill="1" applyBorder="1"/>
    <xf numFmtId="0" fontId="2" fillId="0" borderId="2" xfId="0" applyFont="1" applyFill="1" applyBorder="1"/>
    <xf numFmtId="0" fontId="9" fillId="4" borderId="2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2" fillId="4" borderId="2" xfId="0" applyFont="1" applyFill="1" applyBorder="1"/>
    <xf numFmtId="2" fontId="0" fillId="0" borderId="0" xfId="0" applyNumberFormat="1" applyFill="1" applyBorder="1"/>
    <xf numFmtId="2" fontId="10" fillId="0" borderId="0" xfId="0" applyNumberFormat="1" applyFont="1" applyFill="1" applyBorder="1"/>
    <xf numFmtId="0" fontId="1" fillId="0" borderId="2" xfId="0" applyFont="1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2" xfId="0" applyFont="1" applyBorder="1"/>
    <xf numFmtId="0" fontId="4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9" workbookViewId="0">
      <selection activeCell="A34" sqref="A34"/>
    </sheetView>
  </sheetViews>
  <sheetFormatPr defaultRowHeight="15" x14ac:dyDescent="0.25"/>
  <cols>
    <col min="1" max="1" width="52.7109375" customWidth="1"/>
    <col min="2" max="2" width="13" customWidth="1"/>
    <col min="3" max="3" width="19.140625" customWidth="1"/>
  </cols>
  <sheetData>
    <row r="1" spans="1:3" ht="18.75" x14ac:dyDescent="0.3">
      <c r="A1" s="35" t="s">
        <v>0</v>
      </c>
      <c r="B1" s="35"/>
      <c r="C1" s="35"/>
    </row>
    <row r="2" spans="1:3" ht="15" customHeight="1" x14ac:dyDescent="0.25">
      <c r="A2" s="36"/>
      <c r="B2" s="36"/>
      <c r="C2" s="36"/>
    </row>
    <row r="3" spans="1:3" ht="93" customHeight="1" x14ac:dyDescent="0.3">
      <c r="A3" s="37" t="s">
        <v>1</v>
      </c>
      <c r="B3" s="37"/>
      <c r="C3" s="37"/>
    </row>
    <row r="4" spans="1:3" ht="81" customHeight="1" x14ac:dyDescent="0.3">
      <c r="A4" s="37" t="s">
        <v>2</v>
      </c>
      <c r="B4" s="37"/>
      <c r="C4" s="37"/>
    </row>
    <row r="5" spans="1:3" ht="15.75" x14ac:dyDescent="0.25">
      <c r="A5" s="38"/>
      <c r="B5" s="38"/>
      <c r="C5" s="38"/>
    </row>
    <row r="6" spans="1:3" ht="46.5" customHeight="1" x14ac:dyDescent="0.3">
      <c r="A6" s="39" t="s">
        <v>200</v>
      </c>
      <c r="B6" s="39"/>
      <c r="C6" s="39"/>
    </row>
    <row r="7" spans="1:3" x14ac:dyDescent="0.25">
      <c r="A7" s="34"/>
      <c r="B7" s="34"/>
      <c r="C7" s="34"/>
    </row>
    <row r="8" spans="1:3" ht="52.5" customHeight="1" x14ac:dyDescent="0.25">
      <c r="A8" s="1"/>
      <c r="B8" s="2" t="s">
        <v>3</v>
      </c>
      <c r="C8" s="2" t="s">
        <v>4</v>
      </c>
    </row>
    <row r="9" spans="1:3" ht="24" customHeight="1" x14ac:dyDescent="0.25">
      <c r="A9" s="48" t="s">
        <v>202</v>
      </c>
      <c r="B9" s="49">
        <v>7309.61</v>
      </c>
      <c r="C9" s="49">
        <v>0.02</v>
      </c>
    </row>
    <row r="10" spans="1:3" ht="15.75" x14ac:dyDescent="0.25">
      <c r="A10" s="3" t="s">
        <v>5</v>
      </c>
      <c r="B10" s="4">
        <v>1003470</v>
      </c>
      <c r="C10" s="4">
        <v>528740.43999999994</v>
      </c>
    </row>
    <row r="11" spans="1:3" ht="15.75" x14ac:dyDescent="0.25">
      <c r="A11" s="5"/>
      <c r="B11" s="4"/>
      <c r="C11" s="4"/>
    </row>
    <row r="12" spans="1:3" ht="15.75" x14ac:dyDescent="0.25">
      <c r="A12" s="3" t="s">
        <v>6</v>
      </c>
      <c r="B12" s="4"/>
      <c r="C12" s="4"/>
    </row>
    <row r="13" spans="1:3" ht="24.75" customHeight="1" x14ac:dyDescent="0.25">
      <c r="A13" s="5" t="s">
        <v>7</v>
      </c>
      <c r="B13" s="4">
        <v>37125.14</v>
      </c>
      <c r="C13" s="4">
        <v>61736.98</v>
      </c>
    </row>
    <row r="14" spans="1:3" ht="24.75" customHeight="1" x14ac:dyDescent="0.25">
      <c r="A14" s="5" t="s">
        <v>8</v>
      </c>
      <c r="B14" s="4">
        <v>140994.88</v>
      </c>
      <c r="C14" s="4">
        <v>124110</v>
      </c>
    </row>
    <row r="15" spans="1:3" ht="24.75" customHeight="1" x14ac:dyDescent="0.25">
      <c r="A15" s="5" t="s">
        <v>9</v>
      </c>
      <c r="B15" s="4">
        <v>20804.79</v>
      </c>
      <c r="C15" s="4">
        <v>45812.66</v>
      </c>
    </row>
    <row r="16" spans="1:3" ht="34.5" customHeight="1" x14ac:dyDescent="0.25">
      <c r="A16" s="5" t="s">
        <v>10</v>
      </c>
      <c r="B16" s="4">
        <v>790</v>
      </c>
      <c r="C16" s="4">
        <v>0</v>
      </c>
    </row>
    <row r="17" spans="1:3" s="8" customFormat="1" ht="15.75" x14ac:dyDescent="0.25">
      <c r="A17" s="6" t="s">
        <v>11</v>
      </c>
      <c r="B17" s="7">
        <f>SUM(B13:B16)</f>
        <v>199714.81000000003</v>
      </c>
      <c r="C17" s="7">
        <f>SUM(C13:C16)</f>
        <v>231659.64</v>
      </c>
    </row>
    <row r="18" spans="1:3" ht="27" customHeight="1" x14ac:dyDescent="0.25">
      <c r="A18" s="5" t="s">
        <v>12</v>
      </c>
      <c r="B18" s="4">
        <v>90.04</v>
      </c>
      <c r="C18" s="4"/>
    </row>
    <row r="19" spans="1:3" ht="65.25" customHeight="1" x14ac:dyDescent="0.25">
      <c r="A19" s="5" t="s">
        <v>203</v>
      </c>
      <c r="B19" s="4">
        <v>13884.96</v>
      </c>
      <c r="C19" s="4">
        <v>101956.46</v>
      </c>
    </row>
    <row r="20" spans="1:3" ht="23.25" customHeight="1" x14ac:dyDescent="0.25">
      <c r="A20" s="5" t="s">
        <v>13</v>
      </c>
      <c r="B20" s="4">
        <v>543838.46</v>
      </c>
      <c r="C20" s="4">
        <v>145965.70000000001</v>
      </c>
    </row>
    <row r="21" spans="1:3" ht="24" customHeight="1" x14ac:dyDescent="0.25">
      <c r="A21" s="5" t="s">
        <v>14</v>
      </c>
      <c r="B21" s="4">
        <v>109014.73</v>
      </c>
      <c r="C21" s="4">
        <v>31507.96</v>
      </c>
    </row>
    <row r="22" spans="1:3" ht="15.75" x14ac:dyDescent="0.25">
      <c r="A22" s="5" t="s">
        <v>16</v>
      </c>
      <c r="B22" s="4">
        <v>111810</v>
      </c>
      <c r="C22" s="4">
        <v>17650</v>
      </c>
    </row>
    <row r="23" spans="1:3" ht="15.75" x14ac:dyDescent="0.25">
      <c r="A23" s="9" t="s">
        <v>15</v>
      </c>
      <c r="B23" s="10">
        <f>SUM(B17:B22)</f>
        <v>978353</v>
      </c>
      <c r="C23" s="10">
        <f>SUM(C17:C22)</f>
        <v>528739.76</v>
      </c>
    </row>
    <row r="24" spans="1:3" ht="15.75" x14ac:dyDescent="0.25">
      <c r="A24" s="5"/>
      <c r="B24" s="4"/>
      <c r="C24" s="4"/>
    </row>
    <row r="25" spans="1:3" ht="15.75" x14ac:dyDescent="0.25">
      <c r="A25" s="3" t="s">
        <v>201</v>
      </c>
      <c r="B25" s="4">
        <f>B9+B10-B23</f>
        <v>32426.609999999986</v>
      </c>
      <c r="C25" s="4">
        <f>C9+C10-C23</f>
        <v>0.69999999995343387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12"/>
  <sheetViews>
    <sheetView topLeftCell="A65" workbookViewId="0">
      <selection activeCell="D24" sqref="D24"/>
    </sheetView>
  </sheetViews>
  <sheetFormatPr defaultRowHeight="15" x14ac:dyDescent="0.25"/>
  <cols>
    <col min="1" max="1" width="65.85546875" style="8" customWidth="1"/>
    <col min="2" max="2" width="0.140625" style="8" customWidth="1"/>
    <col min="3" max="3" width="10.28515625" style="8" hidden="1" customWidth="1"/>
    <col min="4" max="4" width="10.28515625" style="8" customWidth="1"/>
    <col min="5" max="16384" width="9.140625" style="8"/>
  </cols>
  <sheetData>
    <row r="1" spans="1:4" x14ac:dyDescent="0.25">
      <c r="A1" s="44" t="s">
        <v>30</v>
      </c>
      <c r="B1" s="44"/>
    </row>
    <row r="3" spans="1:4" ht="15" customHeight="1" x14ac:dyDescent="0.25">
      <c r="A3" s="40" t="s">
        <v>19</v>
      </c>
      <c r="B3" s="46" t="s">
        <v>124</v>
      </c>
      <c r="C3" s="40" t="s">
        <v>130</v>
      </c>
      <c r="D3" s="40" t="s">
        <v>131</v>
      </c>
    </row>
    <row r="4" spans="1:4" ht="40.5" customHeight="1" x14ac:dyDescent="0.25">
      <c r="A4" s="41"/>
      <c r="B4" s="46"/>
      <c r="C4" s="41"/>
      <c r="D4" s="41"/>
    </row>
    <row r="5" spans="1:4" ht="18.75" customHeight="1" x14ac:dyDescent="0.25">
      <c r="A5" s="23" t="s">
        <v>31</v>
      </c>
      <c r="B5" s="24">
        <v>3325.82</v>
      </c>
      <c r="C5" s="23">
        <v>67566.81</v>
      </c>
      <c r="D5" s="25">
        <f>C5-B5</f>
        <v>64240.99</v>
      </c>
    </row>
    <row r="6" spans="1:4" ht="12.75" hidden="1" customHeight="1" x14ac:dyDescent="0.25">
      <c r="A6" s="14"/>
      <c r="B6" s="16" t="e">
        <f>#REF!+#REF!</f>
        <v>#REF!</v>
      </c>
    </row>
    <row r="7" spans="1:4" ht="12.75" hidden="1" customHeight="1" x14ac:dyDescent="0.25">
      <c r="A7" s="14"/>
      <c r="B7" s="16" t="e">
        <f>#REF!+#REF!</f>
        <v>#REF!</v>
      </c>
    </row>
    <row r="8" spans="1:4" ht="12.75" hidden="1" customHeight="1" x14ac:dyDescent="0.25">
      <c r="A8" s="14"/>
      <c r="B8" s="16" t="e">
        <f>#REF!+#REF!</f>
        <v>#REF!</v>
      </c>
    </row>
    <row r="9" spans="1:4" ht="12.75" hidden="1" customHeight="1" x14ac:dyDescent="0.25">
      <c r="A9" s="14"/>
      <c r="B9" s="16"/>
    </row>
    <row r="10" spans="1:4" ht="12.75" hidden="1" customHeight="1" x14ac:dyDescent="0.25">
      <c r="A10" s="14"/>
      <c r="B10" s="16"/>
    </row>
    <row r="11" spans="1:4" ht="12.75" customHeight="1" x14ac:dyDescent="0.25">
      <c r="A11" s="19"/>
      <c r="B11" s="20"/>
    </row>
    <row r="12" spans="1:4" ht="12.75" customHeight="1" x14ac:dyDescent="0.25">
      <c r="A12" s="21" t="s">
        <v>132</v>
      </c>
      <c r="B12" s="22"/>
    </row>
    <row r="13" spans="1:4" ht="12.75" customHeight="1" x14ac:dyDescent="0.25">
      <c r="A13" s="19"/>
      <c r="B13" s="20"/>
    </row>
    <row r="14" spans="1:4" ht="12.75" customHeight="1" x14ac:dyDescent="0.25">
      <c r="A14" s="40" t="s">
        <v>19</v>
      </c>
      <c r="B14" s="46" t="s">
        <v>124</v>
      </c>
      <c r="C14" s="40" t="s">
        <v>130</v>
      </c>
      <c r="D14" s="40" t="s">
        <v>131</v>
      </c>
    </row>
    <row r="15" spans="1:4" ht="12.75" customHeight="1" x14ac:dyDescent="0.25">
      <c r="A15" s="41"/>
      <c r="B15" s="46"/>
      <c r="C15" s="41"/>
      <c r="D15" s="41"/>
    </row>
    <row r="16" spans="1:4" ht="12.75" customHeight="1" x14ac:dyDescent="0.25">
      <c r="A16" s="14" t="s">
        <v>31</v>
      </c>
      <c r="B16" s="16"/>
      <c r="C16" s="14"/>
      <c r="D16" s="15">
        <v>70698.539999999994</v>
      </c>
    </row>
    <row r="17" spans="1:4" ht="12.75" customHeight="1" x14ac:dyDescent="0.25">
      <c r="A17" s="14" t="s">
        <v>35</v>
      </c>
      <c r="B17" s="16"/>
      <c r="C17" s="14"/>
      <c r="D17" s="14">
        <v>2186.29</v>
      </c>
    </row>
    <row r="18" spans="1:4" ht="12.75" customHeight="1" x14ac:dyDescent="0.25">
      <c r="A18" s="14" t="s">
        <v>72</v>
      </c>
      <c r="B18" s="16"/>
      <c r="C18" s="14"/>
      <c r="D18" s="14">
        <v>1197.3900000000001</v>
      </c>
    </row>
    <row r="19" spans="1:4" ht="12.75" customHeight="1" x14ac:dyDescent="0.25">
      <c r="A19" s="14" t="s">
        <v>108</v>
      </c>
      <c r="B19" s="16"/>
      <c r="C19" s="14"/>
      <c r="D19" s="14">
        <v>833.35</v>
      </c>
    </row>
    <row r="20" spans="1:4" ht="12.75" customHeight="1" x14ac:dyDescent="0.25">
      <c r="A20" s="14" t="s">
        <v>38</v>
      </c>
      <c r="B20" s="16"/>
      <c r="C20" s="14"/>
      <c r="D20" s="14">
        <v>1068.3499999999999</v>
      </c>
    </row>
    <row r="21" spans="1:4" ht="12.75" customHeight="1" x14ac:dyDescent="0.25">
      <c r="A21" s="14" t="s">
        <v>133</v>
      </c>
      <c r="B21" s="16"/>
      <c r="C21" s="14"/>
      <c r="D21" s="14">
        <v>3131.39</v>
      </c>
    </row>
    <row r="22" spans="1:4" ht="12.75" customHeight="1" x14ac:dyDescent="0.25">
      <c r="A22" s="14" t="s">
        <v>47</v>
      </c>
      <c r="B22" s="16"/>
      <c r="C22" s="14"/>
      <c r="D22" s="14">
        <v>932.75</v>
      </c>
    </row>
    <row r="23" spans="1:4" ht="12.75" customHeight="1" x14ac:dyDescent="0.25">
      <c r="A23" s="14" t="s">
        <v>37</v>
      </c>
      <c r="B23" s="16"/>
      <c r="C23" s="14"/>
      <c r="D23" s="14">
        <v>2145.73</v>
      </c>
    </row>
    <row r="24" spans="1:4" ht="16.5" customHeight="1" x14ac:dyDescent="0.25">
      <c r="A24" s="23" t="s">
        <v>18</v>
      </c>
      <c r="B24" s="24"/>
      <c r="C24" s="23"/>
      <c r="D24" s="25">
        <f>SUM(D16:D23)</f>
        <v>82193.789999999994</v>
      </c>
    </row>
    <row r="26" spans="1:4" x14ac:dyDescent="0.25">
      <c r="A26" s="44" t="s">
        <v>32</v>
      </c>
      <c r="B26" s="44"/>
    </row>
    <row r="27" spans="1:4" x14ac:dyDescent="0.25">
      <c r="A27" s="18"/>
    </row>
    <row r="28" spans="1:4" ht="135" x14ac:dyDescent="0.25">
      <c r="A28" s="14" t="s">
        <v>19</v>
      </c>
      <c r="B28" s="12" t="s">
        <v>123</v>
      </c>
      <c r="C28" s="14" t="s">
        <v>134</v>
      </c>
      <c r="D28" s="14" t="s">
        <v>131</v>
      </c>
    </row>
    <row r="29" spans="1:4" x14ac:dyDescent="0.25">
      <c r="A29" s="13" t="s">
        <v>31</v>
      </c>
      <c r="B29" s="15">
        <v>173103.70420000001</v>
      </c>
      <c r="C29" s="14">
        <v>304892.71999999997</v>
      </c>
      <c r="D29" s="15">
        <f>C29-B29</f>
        <v>131789.01579999996</v>
      </c>
    </row>
    <row r="30" spans="1:4" x14ac:dyDescent="0.25">
      <c r="A30" s="13" t="s">
        <v>33</v>
      </c>
      <c r="B30" s="15">
        <v>12053.282209999999</v>
      </c>
      <c r="C30" s="14">
        <v>12370.44</v>
      </c>
      <c r="D30" s="15">
        <f t="shared" ref="D30:D31" si="0">C30-B30</f>
        <v>317.15779000000111</v>
      </c>
    </row>
    <row r="31" spans="1:4" x14ac:dyDescent="0.25">
      <c r="A31" s="26" t="s">
        <v>68</v>
      </c>
      <c r="B31" s="15"/>
      <c r="C31" s="14">
        <v>8232.8700000000008</v>
      </c>
      <c r="D31" s="15">
        <f t="shared" si="0"/>
        <v>8232.8700000000008</v>
      </c>
    </row>
    <row r="32" spans="1:4" x14ac:dyDescent="0.25">
      <c r="A32" s="23" t="s">
        <v>27</v>
      </c>
      <c r="B32" s="25"/>
      <c r="C32" s="23"/>
      <c r="D32" s="25">
        <f>SUM(D29:D31)</f>
        <v>140339.04358999996</v>
      </c>
    </row>
    <row r="34" spans="1:4" x14ac:dyDescent="0.25">
      <c r="A34" s="44" t="s">
        <v>34</v>
      </c>
      <c r="B34" s="44"/>
    </row>
    <row r="36" spans="1:4" x14ac:dyDescent="0.25">
      <c r="A36" s="14" t="s">
        <v>19</v>
      </c>
      <c r="B36" s="17" t="s">
        <v>125</v>
      </c>
      <c r="C36" s="14" t="s">
        <v>135</v>
      </c>
      <c r="D36" s="14" t="s">
        <v>131</v>
      </c>
    </row>
    <row r="37" spans="1:4" x14ac:dyDescent="0.25">
      <c r="A37" s="13" t="s">
        <v>31</v>
      </c>
      <c r="B37" s="15">
        <v>259454.02</v>
      </c>
      <c r="C37" s="14">
        <v>415890.9</v>
      </c>
      <c r="D37" s="15">
        <f>C37-B37</f>
        <v>156436.88000000003</v>
      </c>
    </row>
    <row r="38" spans="1:4" x14ac:dyDescent="0.25">
      <c r="A38" s="13" t="s">
        <v>35</v>
      </c>
      <c r="B38" s="15">
        <v>10812.93</v>
      </c>
      <c r="C38" s="14">
        <v>11789.12</v>
      </c>
      <c r="D38" s="15">
        <f t="shared" ref="D38:D59" si="1">C38-B38</f>
        <v>976.19000000000051</v>
      </c>
    </row>
    <row r="39" spans="1:4" x14ac:dyDescent="0.25">
      <c r="A39" s="13" t="s">
        <v>33</v>
      </c>
      <c r="B39" s="15">
        <v>4618.3</v>
      </c>
      <c r="C39" s="14">
        <v>4862.3500000000004</v>
      </c>
      <c r="D39" s="15">
        <f t="shared" si="1"/>
        <v>244.05000000000018</v>
      </c>
    </row>
    <row r="40" spans="1:4" x14ac:dyDescent="0.25">
      <c r="A40" s="13" t="s">
        <v>36</v>
      </c>
      <c r="B40" s="15">
        <v>1363.38</v>
      </c>
      <c r="C40" s="14">
        <v>3264.32</v>
      </c>
      <c r="D40" s="15">
        <f t="shared" si="1"/>
        <v>1900.94</v>
      </c>
    </row>
    <row r="41" spans="1:4" x14ac:dyDescent="0.25">
      <c r="A41" s="13" t="s">
        <v>37</v>
      </c>
      <c r="B41" s="15">
        <v>2963.92</v>
      </c>
      <c r="C41" s="14">
        <v>4370.72</v>
      </c>
      <c r="D41" s="15">
        <f t="shared" si="1"/>
        <v>1406.8000000000002</v>
      </c>
    </row>
    <row r="42" spans="1:4" x14ac:dyDescent="0.25">
      <c r="A42" s="13" t="s">
        <v>38</v>
      </c>
      <c r="B42" s="15">
        <v>9971.27</v>
      </c>
      <c r="C42" s="14">
        <v>9971.27</v>
      </c>
      <c r="D42" s="15">
        <f t="shared" si="1"/>
        <v>0</v>
      </c>
    </row>
    <row r="43" spans="1:4" x14ac:dyDescent="0.25">
      <c r="A43" s="13" t="s">
        <v>39</v>
      </c>
      <c r="B43" s="15">
        <v>6613.28</v>
      </c>
      <c r="C43" s="14">
        <v>10681.24</v>
      </c>
      <c r="D43" s="15">
        <f t="shared" si="1"/>
        <v>4067.96</v>
      </c>
    </row>
    <row r="44" spans="1:4" x14ac:dyDescent="0.25">
      <c r="A44" s="13" t="s">
        <v>40</v>
      </c>
      <c r="B44" s="15">
        <v>2715.56</v>
      </c>
      <c r="C44" s="14">
        <v>7635.56</v>
      </c>
      <c r="D44" s="15">
        <f t="shared" si="1"/>
        <v>4920</v>
      </c>
    </row>
    <row r="45" spans="1:4" x14ac:dyDescent="0.25">
      <c r="A45" s="13" t="s">
        <v>33</v>
      </c>
      <c r="B45" s="15">
        <v>1103.71</v>
      </c>
      <c r="C45" s="14">
        <v>1103.71</v>
      </c>
      <c r="D45" s="15">
        <f t="shared" si="1"/>
        <v>0</v>
      </c>
    </row>
    <row r="46" spans="1:4" x14ac:dyDescent="0.25">
      <c r="A46" s="13" t="s">
        <v>41</v>
      </c>
      <c r="B46" s="15">
        <v>8940.06</v>
      </c>
      <c r="C46" s="14">
        <v>8940.06</v>
      </c>
      <c r="D46" s="15">
        <f t="shared" si="1"/>
        <v>0</v>
      </c>
    </row>
    <row r="47" spans="1:4" x14ac:dyDescent="0.25">
      <c r="A47" s="13" t="s">
        <v>42</v>
      </c>
      <c r="B47" s="15">
        <v>1414.46</v>
      </c>
      <c r="C47" s="14">
        <v>5181.91</v>
      </c>
      <c r="D47" s="15">
        <f t="shared" si="1"/>
        <v>3767.45</v>
      </c>
    </row>
    <row r="48" spans="1:4" x14ac:dyDescent="0.25">
      <c r="A48" s="13" t="s">
        <v>43</v>
      </c>
      <c r="B48" s="15">
        <v>1651.26</v>
      </c>
      <c r="C48" s="14">
        <v>3707.08</v>
      </c>
      <c r="D48" s="15">
        <f t="shared" si="1"/>
        <v>2055.8199999999997</v>
      </c>
    </row>
    <row r="49" spans="1:4" x14ac:dyDescent="0.25">
      <c r="A49" s="13" t="s">
        <v>44</v>
      </c>
      <c r="B49" s="15">
        <v>8157.59</v>
      </c>
      <c r="C49" s="14">
        <v>8157.59</v>
      </c>
      <c r="D49" s="15">
        <f t="shared" si="1"/>
        <v>0</v>
      </c>
    </row>
    <row r="50" spans="1:4" x14ac:dyDescent="0.25">
      <c r="A50" s="26" t="s">
        <v>68</v>
      </c>
      <c r="B50" s="15"/>
      <c r="C50" s="14">
        <v>10985.45</v>
      </c>
      <c r="D50" s="15">
        <f t="shared" si="1"/>
        <v>10985.45</v>
      </c>
    </row>
    <row r="51" spans="1:4" x14ac:dyDescent="0.25">
      <c r="A51" s="26" t="s">
        <v>47</v>
      </c>
      <c r="B51" s="15"/>
      <c r="C51" s="14">
        <v>1474.97</v>
      </c>
      <c r="D51" s="15">
        <f t="shared" si="1"/>
        <v>1474.97</v>
      </c>
    </row>
    <row r="52" spans="1:4" x14ac:dyDescent="0.25">
      <c r="A52" s="26" t="s">
        <v>113</v>
      </c>
      <c r="B52" s="15"/>
      <c r="C52" s="14">
        <v>1311.17</v>
      </c>
      <c r="D52" s="15">
        <f t="shared" si="1"/>
        <v>1311.17</v>
      </c>
    </row>
    <row r="53" spans="1:4" x14ac:dyDescent="0.25">
      <c r="A53" s="26" t="s">
        <v>79</v>
      </c>
      <c r="B53" s="15"/>
      <c r="C53" s="14">
        <v>626.66999999999996</v>
      </c>
      <c r="D53" s="15">
        <f t="shared" si="1"/>
        <v>626.66999999999996</v>
      </c>
    </row>
    <row r="54" spans="1:4" x14ac:dyDescent="0.25">
      <c r="A54" s="26" t="s">
        <v>136</v>
      </c>
      <c r="B54" s="15"/>
      <c r="C54" s="14">
        <v>626.46</v>
      </c>
      <c r="D54" s="15">
        <f t="shared" si="1"/>
        <v>626.46</v>
      </c>
    </row>
    <row r="55" spans="1:4" x14ac:dyDescent="0.25">
      <c r="A55" s="26" t="s">
        <v>82</v>
      </c>
      <c r="B55" s="15"/>
      <c r="C55" s="14">
        <v>625.14</v>
      </c>
      <c r="D55" s="15">
        <f t="shared" si="1"/>
        <v>625.14</v>
      </c>
    </row>
    <row r="56" spans="1:4" x14ac:dyDescent="0.25">
      <c r="A56" s="26" t="s">
        <v>77</v>
      </c>
      <c r="B56" s="15"/>
      <c r="C56" s="14">
        <v>921.69</v>
      </c>
      <c r="D56" s="15">
        <f t="shared" si="1"/>
        <v>921.69</v>
      </c>
    </row>
    <row r="57" spans="1:4" x14ac:dyDescent="0.25">
      <c r="A57" s="26" t="s">
        <v>76</v>
      </c>
      <c r="B57" s="15"/>
      <c r="C57" s="14">
        <v>340.9</v>
      </c>
      <c r="D57" s="15">
        <f t="shared" si="1"/>
        <v>340.9</v>
      </c>
    </row>
    <row r="58" spans="1:4" x14ac:dyDescent="0.25">
      <c r="A58" s="26" t="s">
        <v>65</v>
      </c>
      <c r="B58" s="15"/>
      <c r="C58" s="14">
        <v>3229</v>
      </c>
      <c r="D58" s="15">
        <f t="shared" si="1"/>
        <v>3229</v>
      </c>
    </row>
    <row r="59" spans="1:4" x14ac:dyDescent="0.25">
      <c r="A59" s="26" t="s">
        <v>69</v>
      </c>
      <c r="B59" s="15"/>
      <c r="C59" s="14">
        <v>10724.93</v>
      </c>
      <c r="D59" s="15">
        <f t="shared" si="1"/>
        <v>10724.93</v>
      </c>
    </row>
    <row r="60" spans="1:4" x14ac:dyDescent="0.25">
      <c r="A60" s="23" t="s">
        <v>27</v>
      </c>
      <c r="B60" s="25">
        <f>SUM(B37:B49)</f>
        <v>319779.74000000011</v>
      </c>
      <c r="C60" s="25">
        <f>SUM(C37:C59)</f>
        <v>526422.21000000008</v>
      </c>
      <c r="D60" s="25">
        <f>SUM(D37:D59)</f>
        <v>206642.47000000006</v>
      </c>
    </row>
    <row r="62" spans="1:4" x14ac:dyDescent="0.25">
      <c r="A62" s="44" t="s">
        <v>45</v>
      </c>
      <c r="B62" s="44"/>
    </row>
    <row r="64" spans="1:4" x14ac:dyDescent="0.25">
      <c r="A64" s="40" t="s">
        <v>19</v>
      </c>
      <c r="B64" s="40" t="s">
        <v>126</v>
      </c>
      <c r="C64" s="40" t="s">
        <v>134</v>
      </c>
      <c r="D64" s="40" t="s">
        <v>131</v>
      </c>
    </row>
    <row r="65" spans="1:4" x14ac:dyDescent="0.25">
      <c r="A65" s="41"/>
      <c r="B65" s="41"/>
      <c r="C65" s="41"/>
      <c r="D65" s="41"/>
    </row>
    <row r="66" spans="1:4" x14ac:dyDescent="0.25">
      <c r="A66" s="13" t="s">
        <v>31</v>
      </c>
      <c r="B66" s="14">
        <v>31543.39</v>
      </c>
      <c r="C66" s="14">
        <v>46642.05</v>
      </c>
      <c r="D66" s="14">
        <f>C66-B66</f>
        <v>15098.660000000003</v>
      </c>
    </row>
    <row r="67" spans="1:4" x14ac:dyDescent="0.25">
      <c r="A67" s="14" t="s">
        <v>39</v>
      </c>
      <c r="B67" s="14"/>
      <c r="C67" s="14">
        <v>413.6</v>
      </c>
      <c r="D67" s="14">
        <f>C67-B67</f>
        <v>413.6</v>
      </c>
    </row>
    <row r="68" spans="1:4" x14ac:dyDescent="0.25">
      <c r="A68" s="23" t="s">
        <v>27</v>
      </c>
      <c r="B68" s="23"/>
      <c r="C68" s="23">
        <f>SUM(C66:C67)</f>
        <v>47055.65</v>
      </c>
      <c r="D68" s="23">
        <f>SUM(D66:D67)</f>
        <v>15512.260000000004</v>
      </c>
    </row>
    <row r="69" spans="1:4" x14ac:dyDescent="0.25">
      <c r="A69" s="19"/>
      <c r="B69" s="19"/>
      <c r="C69" s="19"/>
      <c r="D69" s="19"/>
    </row>
    <row r="70" spans="1:4" x14ac:dyDescent="0.25">
      <c r="A70" s="44" t="s">
        <v>46</v>
      </c>
      <c r="B70" s="44"/>
    </row>
    <row r="72" spans="1:4" x14ac:dyDescent="0.25">
      <c r="A72" s="40" t="s">
        <v>19</v>
      </c>
      <c r="B72" s="40" t="s">
        <v>127</v>
      </c>
      <c r="C72" s="40" t="s">
        <v>134</v>
      </c>
      <c r="D72" s="40" t="s">
        <v>131</v>
      </c>
    </row>
    <row r="73" spans="1:4" x14ac:dyDescent="0.25">
      <c r="A73" s="41"/>
      <c r="B73" s="41"/>
      <c r="C73" s="41"/>
      <c r="D73" s="41"/>
    </row>
    <row r="74" spans="1:4" x14ac:dyDescent="0.25">
      <c r="A74" s="13" t="s">
        <v>47</v>
      </c>
      <c r="B74" s="14">
        <v>2800</v>
      </c>
      <c r="C74" s="14">
        <v>2800</v>
      </c>
      <c r="D74" s="14">
        <f>C74-B74</f>
        <v>0</v>
      </c>
    </row>
    <row r="75" spans="1:4" x14ac:dyDescent="0.25">
      <c r="A75" s="13" t="s">
        <v>39</v>
      </c>
      <c r="B75" s="14">
        <v>2800</v>
      </c>
      <c r="C75" s="14">
        <v>2800</v>
      </c>
      <c r="D75" s="14">
        <f t="shared" ref="D75:D83" si="2">C75-B75</f>
        <v>0</v>
      </c>
    </row>
    <row r="76" spans="1:4" x14ac:dyDescent="0.25">
      <c r="A76" s="13" t="s">
        <v>31</v>
      </c>
      <c r="B76" s="14">
        <v>1367.67</v>
      </c>
      <c r="C76" s="14">
        <v>1367.67</v>
      </c>
      <c r="D76" s="14">
        <f t="shared" si="2"/>
        <v>0</v>
      </c>
    </row>
    <row r="77" spans="1:4" x14ac:dyDescent="0.25">
      <c r="A77" s="13" t="s">
        <v>40</v>
      </c>
      <c r="B77" s="14">
        <v>2800</v>
      </c>
      <c r="C77" s="14">
        <v>2800</v>
      </c>
      <c r="D77" s="14">
        <f t="shared" si="2"/>
        <v>0</v>
      </c>
    </row>
    <row r="78" spans="1:4" x14ac:dyDescent="0.25">
      <c r="A78" s="26" t="s">
        <v>137</v>
      </c>
      <c r="B78" s="14"/>
      <c r="C78" s="14">
        <v>1730.42</v>
      </c>
      <c r="D78" s="14">
        <f t="shared" si="2"/>
        <v>1730.42</v>
      </c>
    </row>
    <row r="79" spans="1:4" x14ac:dyDescent="0.25">
      <c r="A79" s="26" t="s">
        <v>138</v>
      </c>
      <c r="B79" s="14"/>
      <c r="C79" s="14">
        <v>4198.8599999999997</v>
      </c>
      <c r="D79" s="14">
        <f t="shared" si="2"/>
        <v>4198.8599999999997</v>
      </c>
    </row>
    <row r="80" spans="1:4" x14ac:dyDescent="0.25">
      <c r="A80" s="26" t="s">
        <v>42</v>
      </c>
      <c r="B80" s="14"/>
      <c r="C80" s="14">
        <v>1914.93</v>
      </c>
      <c r="D80" s="14">
        <f t="shared" si="2"/>
        <v>1914.93</v>
      </c>
    </row>
    <row r="81" spans="1:4" x14ac:dyDescent="0.25">
      <c r="A81" s="26" t="s">
        <v>37</v>
      </c>
      <c r="B81" s="14"/>
      <c r="C81" s="14">
        <v>2800</v>
      </c>
      <c r="D81" s="14">
        <f t="shared" si="2"/>
        <v>2800</v>
      </c>
    </row>
    <row r="82" spans="1:4" x14ac:dyDescent="0.25">
      <c r="A82" s="26" t="s">
        <v>108</v>
      </c>
      <c r="B82" s="14"/>
      <c r="C82" s="14">
        <v>5094.17</v>
      </c>
      <c r="D82" s="14">
        <f t="shared" si="2"/>
        <v>5094.17</v>
      </c>
    </row>
    <row r="83" spans="1:4" x14ac:dyDescent="0.25">
      <c r="A83" s="13"/>
      <c r="B83" s="14"/>
      <c r="C83" s="14"/>
      <c r="D83" s="14">
        <f t="shared" si="2"/>
        <v>0</v>
      </c>
    </row>
    <row r="84" spans="1:4" x14ac:dyDescent="0.25">
      <c r="A84" s="23" t="s">
        <v>27</v>
      </c>
      <c r="B84" s="23">
        <f>SUM(B74:B83)</f>
        <v>9767.67</v>
      </c>
      <c r="C84" s="23">
        <f t="shared" ref="C84:D84" si="3">SUM(C74:C83)</f>
        <v>25506.050000000003</v>
      </c>
      <c r="D84" s="23">
        <f t="shared" si="3"/>
        <v>15738.38</v>
      </c>
    </row>
    <row r="86" spans="1:4" ht="15" customHeight="1" x14ac:dyDescent="0.25">
      <c r="A86" s="47" t="s">
        <v>48</v>
      </c>
      <c r="B86" s="47"/>
    </row>
    <row r="88" spans="1:4" x14ac:dyDescent="0.25">
      <c r="A88" s="40" t="s">
        <v>19</v>
      </c>
      <c r="B88" s="40" t="s">
        <v>127</v>
      </c>
      <c r="C88" s="40" t="s">
        <v>134</v>
      </c>
      <c r="D88" s="40" t="s">
        <v>131</v>
      </c>
    </row>
    <row r="89" spans="1:4" x14ac:dyDescent="0.25">
      <c r="A89" s="41"/>
      <c r="B89" s="41"/>
      <c r="C89" s="41"/>
      <c r="D89" s="41"/>
    </row>
    <row r="90" spans="1:4" x14ac:dyDescent="0.25">
      <c r="A90" s="27" t="s">
        <v>49</v>
      </c>
      <c r="B90" s="23">
        <v>8040.82</v>
      </c>
      <c r="C90" s="23">
        <v>8040.82</v>
      </c>
      <c r="D90" s="23">
        <f>C90-B90</f>
        <v>0</v>
      </c>
    </row>
    <row r="91" spans="1:4" x14ac:dyDescent="0.25">
      <c r="A91" s="28"/>
      <c r="B91" s="19"/>
      <c r="C91" s="19"/>
      <c r="D91" s="19"/>
    </row>
    <row r="92" spans="1:4" x14ac:dyDescent="0.25">
      <c r="A92" s="28"/>
      <c r="B92" s="19"/>
      <c r="C92" s="19"/>
      <c r="D92" s="19"/>
    </row>
    <row r="93" spans="1:4" x14ac:dyDescent="0.25">
      <c r="A93" s="21" t="s">
        <v>139</v>
      </c>
      <c r="B93" s="19"/>
      <c r="C93" s="19"/>
      <c r="D93" s="19"/>
    </row>
    <row r="94" spans="1:4" x14ac:dyDescent="0.25">
      <c r="A94" s="28"/>
      <c r="B94" s="19"/>
      <c r="C94" s="19"/>
      <c r="D94" s="19"/>
    </row>
    <row r="95" spans="1:4" x14ac:dyDescent="0.25">
      <c r="A95" s="40" t="s">
        <v>19</v>
      </c>
      <c r="B95" s="40" t="s">
        <v>127</v>
      </c>
      <c r="C95" s="40" t="s">
        <v>134</v>
      </c>
      <c r="D95" s="40" t="s">
        <v>131</v>
      </c>
    </row>
    <row r="96" spans="1:4" x14ac:dyDescent="0.25">
      <c r="A96" s="41"/>
      <c r="B96" s="41"/>
      <c r="C96" s="41"/>
      <c r="D96" s="41"/>
    </row>
    <row r="97" spans="1:4" x14ac:dyDescent="0.25">
      <c r="A97" s="30" t="s">
        <v>140</v>
      </c>
      <c r="B97" s="23">
        <v>0</v>
      </c>
      <c r="C97" s="23">
        <v>38336.33</v>
      </c>
      <c r="D97" s="23">
        <f>C97-B97</f>
        <v>38336.33</v>
      </c>
    </row>
    <row r="98" spans="1:4" x14ac:dyDescent="0.25">
      <c r="A98" s="28"/>
      <c r="B98" s="19"/>
      <c r="C98" s="19"/>
      <c r="D98" s="19"/>
    </row>
    <row r="99" spans="1:4" x14ac:dyDescent="0.25">
      <c r="A99" s="28"/>
      <c r="B99" s="19"/>
      <c r="C99" s="19"/>
      <c r="D99" s="19"/>
    </row>
    <row r="100" spans="1:4" x14ac:dyDescent="0.25">
      <c r="A100" s="21" t="s">
        <v>141</v>
      </c>
      <c r="B100" s="19"/>
      <c r="C100" s="19"/>
      <c r="D100" s="19"/>
    </row>
    <row r="101" spans="1:4" x14ac:dyDescent="0.25">
      <c r="A101" s="28"/>
      <c r="B101" s="19"/>
      <c r="C101" s="19"/>
      <c r="D101" s="19"/>
    </row>
    <row r="102" spans="1:4" x14ac:dyDescent="0.25">
      <c r="A102" s="40" t="s">
        <v>19</v>
      </c>
      <c r="B102" s="40" t="s">
        <v>127</v>
      </c>
      <c r="C102" s="40" t="s">
        <v>134</v>
      </c>
      <c r="D102" s="40" t="s">
        <v>131</v>
      </c>
    </row>
    <row r="103" spans="1:4" x14ac:dyDescent="0.25">
      <c r="A103" s="41"/>
      <c r="B103" s="41"/>
      <c r="C103" s="41"/>
      <c r="D103" s="41"/>
    </row>
    <row r="104" spans="1:4" x14ac:dyDescent="0.25">
      <c r="A104" s="26" t="s">
        <v>63</v>
      </c>
      <c r="B104" s="14">
        <v>0</v>
      </c>
      <c r="C104" s="14">
        <v>2062.4699999999998</v>
      </c>
      <c r="D104" s="14">
        <f>C104-B104</f>
        <v>2062.4699999999998</v>
      </c>
    </row>
    <row r="105" spans="1:4" x14ac:dyDescent="0.25">
      <c r="A105" s="26" t="s">
        <v>33</v>
      </c>
      <c r="B105" s="14">
        <v>0</v>
      </c>
      <c r="C105" s="14">
        <v>1496.7</v>
      </c>
      <c r="D105" s="14">
        <f t="shared" ref="D105:D108" si="4">C105-B105</f>
        <v>1496.7</v>
      </c>
    </row>
    <row r="106" spans="1:4" x14ac:dyDescent="0.25">
      <c r="A106" s="26" t="s">
        <v>39</v>
      </c>
      <c r="B106" s="14">
        <v>0</v>
      </c>
      <c r="C106" s="14">
        <v>1945</v>
      </c>
      <c r="D106" s="14">
        <f t="shared" si="4"/>
        <v>1945</v>
      </c>
    </row>
    <row r="107" spans="1:4" x14ac:dyDescent="0.25">
      <c r="A107" s="26" t="s">
        <v>77</v>
      </c>
      <c r="B107" s="14">
        <v>0</v>
      </c>
      <c r="C107" s="14">
        <v>7332.45</v>
      </c>
      <c r="D107" s="14">
        <f t="shared" si="4"/>
        <v>7332.45</v>
      </c>
    </row>
    <row r="108" spans="1:4" x14ac:dyDescent="0.25">
      <c r="A108" s="26" t="s">
        <v>78</v>
      </c>
      <c r="B108" s="14">
        <v>0</v>
      </c>
      <c r="C108" s="14">
        <v>1328.53</v>
      </c>
      <c r="D108" s="14">
        <f t="shared" si="4"/>
        <v>1328.53</v>
      </c>
    </row>
    <row r="109" spans="1:4" x14ac:dyDescent="0.25">
      <c r="A109" s="30" t="s">
        <v>27</v>
      </c>
      <c r="B109" s="23"/>
      <c r="C109" s="23">
        <f>SUM(C104:C108)</f>
        <v>14165.15</v>
      </c>
      <c r="D109" s="23">
        <f>SUM(D104:D108)</f>
        <v>14165.15</v>
      </c>
    </row>
    <row r="110" spans="1:4" x14ac:dyDescent="0.25">
      <c r="A110" s="29"/>
      <c r="B110" s="19"/>
      <c r="C110" s="19"/>
      <c r="D110" s="19"/>
    </row>
    <row r="111" spans="1:4" x14ac:dyDescent="0.25">
      <c r="A111" s="29"/>
      <c r="B111" s="19"/>
      <c r="C111" s="19"/>
      <c r="D111" s="19"/>
    </row>
    <row r="112" spans="1:4" x14ac:dyDescent="0.25">
      <c r="A112" s="18" t="s">
        <v>50</v>
      </c>
    </row>
    <row r="114" spans="1:4" x14ac:dyDescent="0.25">
      <c r="A114" s="40" t="s">
        <v>19</v>
      </c>
      <c r="B114" s="42" t="s">
        <v>128</v>
      </c>
      <c r="C114" s="42" t="s">
        <v>134</v>
      </c>
      <c r="D114" s="42" t="s">
        <v>131</v>
      </c>
    </row>
    <row r="115" spans="1:4" x14ac:dyDescent="0.25">
      <c r="A115" s="41"/>
      <c r="B115" s="43"/>
      <c r="C115" s="43"/>
      <c r="D115" s="43"/>
    </row>
    <row r="116" spans="1:4" x14ac:dyDescent="0.25">
      <c r="A116" s="23" t="s">
        <v>31</v>
      </c>
      <c r="B116" s="23">
        <v>515</v>
      </c>
      <c r="C116" s="23">
        <v>515</v>
      </c>
      <c r="D116" s="23">
        <f>C116-B116</f>
        <v>0</v>
      </c>
    </row>
    <row r="118" spans="1:4" x14ac:dyDescent="0.25">
      <c r="A118" s="44" t="s">
        <v>17</v>
      </c>
      <c r="B118" s="44"/>
    </row>
    <row r="120" spans="1:4" x14ac:dyDescent="0.25">
      <c r="A120" s="40" t="s">
        <v>19</v>
      </c>
      <c r="B120" s="42" t="s">
        <v>128</v>
      </c>
      <c r="C120" s="40" t="s">
        <v>135</v>
      </c>
      <c r="D120" s="40" t="s">
        <v>131</v>
      </c>
    </row>
    <row r="121" spans="1:4" x14ac:dyDescent="0.25">
      <c r="A121" s="41"/>
      <c r="B121" s="43"/>
      <c r="C121" s="41"/>
      <c r="D121" s="41"/>
    </row>
    <row r="122" spans="1:4" x14ac:dyDescent="0.25">
      <c r="A122" s="13" t="s">
        <v>51</v>
      </c>
      <c r="B122" s="15">
        <v>82767.19</v>
      </c>
      <c r="C122" s="14">
        <v>124067.81</v>
      </c>
      <c r="D122" s="15">
        <f>C122-B122</f>
        <v>41300.619999999995</v>
      </c>
    </row>
    <row r="123" spans="1:4" x14ac:dyDescent="0.25">
      <c r="A123" s="13" t="s">
        <v>52</v>
      </c>
      <c r="B123" s="15">
        <v>20491.66</v>
      </c>
      <c r="C123" s="14">
        <v>72090.22</v>
      </c>
      <c r="D123" s="15">
        <f t="shared" ref="D123:D135" si="5">C123-B123</f>
        <v>51598.559999999998</v>
      </c>
    </row>
    <row r="124" spans="1:4" x14ac:dyDescent="0.25">
      <c r="A124" s="26" t="s">
        <v>42</v>
      </c>
      <c r="B124" s="15"/>
      <c r="C124" s="14">
        <v>3182.61</v>
      </c>
      <c r="D124" s="15">
        <f t="shared" si="5"/>
        <v>3182.61</v>
      </c>
    </row>
    <row r="125" spans="1:4" x14ac:dyDescent="0.25">
      <c r="A125" s="26" t="s">
        <v>108</v>
      </c>
      <c r="B125" s="15"/>
      <c r="C125" s="14">
        <v>2282.34</v>
      </c>
      <c r="D125" s="15">
        <f t="shared" si="5"/>
        <v>2282.34</v>
      </c>
    </row>
    <row r="126" spans="1:4" x14ac:dyDescent="0.25">
      <c r="A126" s="26" t="s">
        <v>36</v>
      </c>
      <c r="B126" s="15"/>
      <c r="C126" s="14">
        <v>626.66999999999996</v>
      </c>
      <c r="D126" s="15">
        <f t="shared" si="5"/>
        <v>626.66999999999996</v>
      </c>
    </row>
    <row r="127" spans="1:4" x14ac:dyDescent="0.25">
      <c r="A127" s="26" t="s">
        <v>44</v>
      </c>
      <c r="B127" s="15"/>
      <c r="C127" s="14">
        <v>981.2</v>
      </c>
      <c r="D127" s="15">
        <f t="shared" si="5"/>
        <v>981.2</v>
      </c>
    </row>
    <row r="128" spans="1:4" x14ac:dyDescent="0.25">
      <c r="A128" s="26" t="s">
        <v>76</v>
      </c>
      <c r="B128" s="15"/>
      <c r="C128" s="14">
        <v>3400.43</v>
      </c>
      <c r="D128" s="15">
        <f t="shared" si="5"/>
        <v>3400.43</v>
      </c>
    </row>
    <row r="129" spans="1:4" x14ac:dyDescent="0.25">
      <c r="A129" s="26" t="s">
        <v>47</v>
      </c>
      <c r="B129" s="15"/>
      <c r="C129" s="14">
        <v>3284.44</v>
      </c>
      <c r="D129" s="15">
        <f t="shared" si="5"/>
        <v>3284.44</v>
      </c>
    </row>
    <row r="130" spans="1:4" x14ac:dyDescent="0.25">
      <c r="A130" s="26" t="s">
        <v>68</v>
      </c>
      <c r="B130" s="15"/>
      <c r="C130" s="14">
        <v>2508.5100000000002</v>
      </c>
      <c r="D130" s="15">
        <f t="shared" si="5"/>
        <v>2508.5100000000002</v>
      </c>
    </row>
    <row r="131" spans="1:4" x14ac:dyDescent="0.25">
      <c r="A131" s="26" t="s">
        <v>33</v>
      </c>
      <c r="B131" s="15"/>
      <c r="C131" s="14">
        <v>1602.3</v>
      </c>
      <c r="D131" s="15">
        <f t="shared" si="5"/>
        <v>1602.3</v>
      </c>
    </row>
    <row r="132" spans="1:4" x14ac:dyDescent="0.25">
      <c r="A132" s="26" t="s">
        <v>36</v>
      </c>
      <c r="B132" s="15"/>
      <c r="C132" s="14">
        <v>1800.62</v>
      </c>
      <c r="D132" s="15">
        <f t="shared" si="5"/>
        <v>1800.62</v>
      </c>
    </row>
    <row r="133" spans="1:4" x14ac:dyDescent="0.25">
      <c r="A133" s="26" t="s">
        <v>44</v>
      </c>
      <c r="B133" s="15"/>
      <c r="C133" s="14">
        <v>4394.07</v>
      </c>
      <c r="D133" s="15">
        <f t="shared" si="5"/>
        <v>4394.07</v>
      </c>
    </row>
    <row r="134" spans="1:4" x14ac:dyDescent="0.25">
      <c r="A134" s="26" t="s">
        <v>142</v>
      </c>
      <c r="B134" s="15"/>
      <c r="C134" s="14">
        <v>1514.57</v>
      </c>
      <c r="D134" s="15">
        <f t="shared" si="5"/>
        <v>1514.57</v>
      </c>
    </row>
    <row r="135" spans="1:4" x14ac:dyDescent="0.25">
      <c r="A135" s="26" t="s">
        <v>37</v>
      </c>
      <c r="B135" s="15"/>
      <c r="C135" s="14">
        <v>1374.23</v>
      </c>
      <c r="D135" s="15">
        <f t="shared" si="5"/>
        <v>1374.23</v>
      </c>
    </row>
    <row r="136" spans="1:4" x14ac:dyDescent="0.25">
      <c r="A136" s="23" t="s">
        <v>27</v>
      </c>
      <c r="B136" s="25">
        <f>SUM(B122:B135)</f>
        <v>103258.85</v>
      </c>
      <c r="C136" s="25">
        <f t="shared" ref="C136" si="6">SUM(C122:C135)</f>
        <v>223110.02000000002</v>
      </c>
      <c r="D136" s="25">
        <f>SUM(D122:D135)</f>
        <v>119851.16999999997</v>
      </c>
    </row>
    <row r="137" spans="1:4" x14ac:dyDescent="0.25">
      <c r="A137" s="19"/>
      <c r="B137" s="31"/>
      <c r="C137" s="31"/>
      <c r="D137" s="31"/>
    </row>
    <row r="138" spans="1:4" x14ac:dyDescent="0.25">
      <c r="A138" s="19"/>
      <c r="B138" s="31"/>
      <c r="C138" s="31"/>
      <c r="D138" s="31"/>
    </row>
    <row r="139" spans="1:4" x14ac:dyDescent="0.25">
      <c r="A139" s="21" t="s">
        <v>143</v>
      </c>
      <c r="B139" s="32"/>
      <c r="C139" s="31"/>
      <c r="D139" s="31"/>
    </row>
    <row r="140" spans="1:4" x14ac:dyDescent="0.25">
      <c r="A140" s="19"/>
      <c r="B140" s="31"/>
      <c r="C140" s="31"/>
      <c r="D140" s="31"/>
    </row>
    <row r="141" spans="1:4" x14ac:dyDescent="0.25">
      <c r="A141" s="40" t="s">
        <v>19</v>
      </c>
      <c r="B141" s="42" t="s">
        <v>128</v>
      </c>
      <c r="C141" s="42" t="s">
        <v>134</v>
      </c>
      <c r="D141" s="42" t="s">
        <v>131</v>
      </c>
    </row>
    <row r="142" spans="1:4" x14ac:dyDescent="0.25">
      <c r="A142" s="41"/>
      <c r="B142" s="43"/>
      <c r="C142" s="43"/>
      <c r="D142" s="43"/>
    </row>
    <row r="143" spans="1:4" x14ac:dyDescent="0.25">
      <c r="A143" s="23" t="s">
        <v>33</v>
      </c>
      <c r="B143" s="23">
        <v>0</v>
      </c>
      <c r="C143" s="23">
        <v>185</v>
      </c>
      <c r="D143" s="23">
        <f>C143-B143</f>
        <v>185</v>
      </c>
    </row>
    <row r="144" spans="1:4" x14ac:dyDescent="0.25">
      <c r="A144" s="19"/>
      <c r="B144" s="31"/>
      <c r="C144" s="31"/>
      <c r="D144" s="31"/>
    </row>
    <row r="146" spans="1:4" x14ac:dyDescent="0.25">
      <c r="A146" s="44" t="s">
        <v>53</v>
      </c>
      <c r="B146" s="44"/>
    </row>
    <row r="148" spans="1:4" x14ac:dyDescent="0.25">
      <c r="A148" s="45" t="s">
        <v>19</v>
      </c>
      <c r="B148" s="46" t="s">
        <v>128</v>
      </c>
      <c r="C148" s="40" t="s">
        <v>134</v>
      </c>
      <c r="D148" s="40" t="s">
        <v>131</v>
      </c>
    </row>
    <row r="149" spans="1:4" x14ac:dyDescent="0.25">
      <c r="A149" s="45"/>
      <c r="B149" s="46"/>
      <c r="C149" s="41"/>
      <c r="D149" s="41"/>
    </row>
    <row r="150" spans="1:4" x14ac:dyDescent="0.25">
      <c r="A150" s="13" t="s">
        <v>49</v>
      </c>
      <c r="B150" s="14">
        <v>9670.92</v>
      </c>
      <c r="C150" s="14">
        <v>9670.92</v>
      </c>
      <c r="D150" s="14">
        <f>C150-B150</f>
        <v>0</v>
      </c>
    </row>
    <row r="151" spans="1:4" x14ac:dyDescent="0.25">
      <c r="A151" s="33" t="s">
        <v>144</v>
      </c>
      <c r="B151" s="14"/>
      <c r="C151" s="14">
        <v>1674.3</v>
      </c>
      <c r="D151" s="14">
        <f>C151-B151</f>
        <v>1674.3</v>
      </c>
    </row>
    <row r="152" spans="1:4" x14ac:dyDescent="0.25">
      <c r="A152" s="23" t="s">
        <v>27</v>
      </c>
      <c r="B152" s="23">
        <f>SUM(B150:B151)</f>
        <v>9670.92</v>
      </c>
      <c r="C152" s="23">
        <f>SUM(C150:C151)</f>
        <v>11345.22</v>
      </c>
      <c r="D152" s="23">
        <f>SUM(D150:D151)</f>
        <v>1674.3</v>
      </c>
    </row>
    <row r="153" spans="1:4" x14ac:dyDescent="0.25">
      <c r="A153" s="19"/>
      <c r="B153" s="19"/>
      <c r="C153" s="19"/>
      <c r="D153" s="19"/>
    </row>
    <row r="154" spans="1:4" x14ac:dyDescent="0.25">
      <c r="A154" s="44" t="s">
        <v>54</v>
      </c>
      <c r="B154" s="44"/>
    </row>
    <row r="156" spans="1:4" x14ac:dyDescent="0.25">
      <c r="A156" s="40" t="s">
        <v>19</v>
      </c>
      <c r="B156" s="42" t="s">
        <v>128</v>
      </c>
      <c r="C156" s="40" t="s">
        <v>134</v>
      </c>
      <c r="D156" s="40" t="s">
        <v>131</v>
      </c>
    </row>
    <row r="157" spans="1:4" ht="5.25" customHeight="1" x14ac:dyDescent="0.25">
      <c r="A157" s="41"/>
      <c r="B157" s="43"/>
      <c r="C157" s="41"/>
      <c r="D157" s="41"/>
    </row>
    <row r="158" spans="1:4" x14ac:dyDescent="0.25">
      <c r="A158" s="13" t="s">
        <v>35</v>
      </c>
      <c r="B158" s="15">
        <v>3111.55</v>
      </c>
      <c r="C158" s="14">
        <v>3111.55</v>
      </c>
      <c r="D158" s="15">
        <f>C158-B158</f>
        <v>0</v>
      </c>
    </row>
    <row r="159" spans="1:4" x14ac:dyDescent="0.25">
      <c r="A159" s="13" t="s">
        <v>55</v>
      </c>
      <c r="B159" s="15">
        <v>14191.86</v>
      </c>
      <c r="C159" s="14">
        <v>14267.8</v>
      </c>
      <c r="D159" s="15">
        <f t="shared" ref="D159:D180" si="7">C159-B159</f>
        <v>75.93999999999869</v>
      </c>
    </row>
    <row r="160" spans="1:4" x14ac:dyDescent="0.25">
      <c r="A160" s="13" t="s">
        <v>56</v>
      </c>
      <c r="B160" s="15">
        <v>28841.22</v>
      </c>
      <c r="C160" s="14">
        <v>42376.41</v>
      </c>
      <c r="D160" s="15">
        <f t="shared" si="7"/>
        <v>13535.190000000002</v>
      </c>
    </row>
    <row r="161" spans="1:4" x14ac:dyDescent="0.25">
      <c r="A161" s="13" t="s">
        <v>57</v>
      </c>
      <c r="B161" s="15">
        <v>12902.02</v>
      </c>
      <c r="C161" s="14">
        <v>54196.800000000003</v>
      </c>
      <c r="D161" s="15">
        <f t="shared" si="7"/>
        <v>41294.78</v>
      </c>
    </row>
    <row r="162" spans="1:4" x14ac:dyDescent="0.25">
      <c r="A162" s="13" t="s">
        <v>58</v>
      </c>
      <c r="B162" s="15">
        <v>426.42</v>
      </c>
      <c r="C162" s="14">
        <v>2862.04</v>
      </c>
      <c r="D162" s="15">
        <f t="shared" si="7"/>
        <v>2435.62</v>
      </c>
    </row>
    <row r="163" spans="1:4" x14ac:dyDescent="0.25">
      <c r="A163" s="13" t="s">
        <v>33</v>
      </c>
      <c r="B163" s="15">
        <v>9456.6</v>
      </c>
      <c r="C163" s="14">
        <v>16978.52</v>
      </c>
      <c r="D163" s="15">
        <f t="shared" si="7"/>
        <v>7521.92</v>
      </c>
    </row>
    <row r="164" spans="1:4" x14ac:dyDescent="0.25">
      <c r="A164" s="13" t="s">
        <v>43</v>
      </c>
      <c r="B164" s="15">
        <v>20120.96</v>
      </c>
      <c r="C164" s="14">
        <v>24373.51</v>
      </c>
      <c r="D164" s="15">
        <f t="shared" si="7"/>
        <v>4252.5499999999993</v>
      </c>
    </row>
    <row r="165" spans="1:4" x14ac:dyDescent="0.25">
      <c r="A165" s="13" t="s">
        <v>37</v>
      </c>
      <c r="B165" s="15">
        <v>5833.48</v>
      </c>
      <c r="C165" s="14">
        <v>5833.48</v>
      </c>
      <c r="D165" s="15">
        <f t="shared" si="7"/>
        <v>0</v>
      </c>
    </row>
    <row r="166" spans="1:4" x14ac:dyDescent="0.25">
      <c r="A166" s="13" t="s">
        <v>59</v>
      </c>
      <c r="B166" s="15">
        <v>1054.6500000000001</v>
      </c>
      <c r="C166" s="14">
        <v>1054.6500000000001</v>
      </c>
      <c r="D166" s="15">
        <f t="shared" si="7"/>
        <v>0</v>
      </c>
    </row>
    <row r="167" spans="1:4" x14ac:dyDescent="0.25">
      <c r="A167" s="13" t="s">
        <v>60</v>
      </c>
      <c r="B167" s="14">
        <v>203.91</v>
      </c>
      <c r="C167" s="14">
        <v>203.91</v>
      </c>
      <c r="D167" s="15">
        <f t="shared" si="7"/>
        <v>0</v>
      </c>
    </row>
    <row r="168" spans="1:4" x14ac:dyDescent="0.25">
      <c r="A168" s="13" t="s">
        <v>61</v>
      </c>
      <c r="B168" s="14">
        <v>1880.14</v>
      </c>
      <c r="C168" s="14">
        <v>4165.51</v>
      </c>
      <c r="D168" s="15">
        <f t="shared" si="7"/>
        <v>2285.37</v>
      </c>
    </row>
    <row r="169" spans="1:4" x14ac:dyDescent="0.25">
      <c r="A169" s="13" t="s">
        <v>36</v>
      </c>
      <c r="B169" s="14">
        <v>31336.77</v>
      </c>
      <c r="C169" s="14">
        <v>31336.77</v>
      </c>
      <c r="D169" s="15">
        <f t="shared" si="7"/>
        <v>0</v>
      </c>
    </row>
    <row r="170" spans="1:4" x14ac:dyDescent="0.25">
      <c r="A170" s="13" t="s">
        <v>62</v>
      </c>
      <c r="B170" s="14">
        <v>6688.82</v>
      </c>
      <c r="C170" s="14">
        <v>6688.82</v>
      </c>
      <c r="D170" s="15">
        <f t="shared" si="7"/>
        <v>0</v>
      </c>
    </row>
    <row r="171" spans="1:4" x14ac:dyDescent="0.25">
      <c r="A171" s="13" t="s">
        <v>63</v>
      </c>
      <c r="B171" s="14">
        <v>4992.3999999999996</v>
      </c>
      <c r="C171" s="14">
        <v>4992.3999999999996</v>
      </c>
      <c r="D171" s="15">
        <f t="shared" si="7"/>
        <v>0</v>
      </c>
    </row>
    <row r="172" spans="1:4" x14ac:dyDescent="0.25">
      <c r="A172" s="13" t="s">
        <v>64</v>
      </c>
      <c r="B172" s="14">
        <v>1984.39</v>
      </c>
      <c r="C172" s="14">
        <v>1984.39</v>
      </c>
      <c r="D172" s="15">
        <f t="shared" si="7"/>
        <v>0</v>
      </c>
    </row>
    <row r="173" spans="1:4" x14ac:dyDescent="0.25">
      <c r="A173" s="13" t="s">
        <v>65</v>
      </c>
      <c r="B173" s="14">
        <v>3446.88</v>
      </c>
      <c r="C173" s="14">
        <v>5413.53</v>
      </c>
      <c r="D173" s="15">
        <f t="shared" si="7"/>
        <v>1966.6499999999996</v>
      </c>
    </row>
    <row r="174" spans="1:4" x14ac:dyDescent="0.25">
      <c r="A174" s="13" t="s">
        <v>39</v>
      </c>
      <c r="B174" s="15">
        <v>903.99</v>
      </c>
      <c r="C174" s="14">
        <v>2008.15</v>
      </c>
      <c r="D174" s="15">
        <f t="shared" si="7"/>
        <v>1104.1600000000001</v>
      </c>
    </row>
    <row r="175" spans="1:4" x14ac:dyDescent="0.25">
      <c r="A175" s="33" t="s">
        <v>145</v>
      </c>
      <c r="B175" s="15"/>
      <c r="C175" s="14">
        <v>9244.57</v>
      </c>
      <c r="D175" s="15">
        <f t="shared" si="7"/>
        <v>9244.57</v>
      </c>
    </row>
    <row r="176" spans="1:4" x14ac:dyDescent="0.25">
      <c r="A176" s="33" t="s">
        <v>115</v>
      </c>
      <c r="B176" s="15"/>
      <c r="C176" s="14">
        <v>2605.29</v>
      </c>
      <c r="D176" s="15">
        <f t="shared" si="7"/>
        <v>2605.29</v>
      </c>
    </row>
    <row r="177" spans="1:4" x14ac:dyDescent="0.25">
      <c r="A177" s="33" t="s">
        <v>47</v>
      </c>
      <c r="B177" s="15"/>
      <c r="C177" s="14">
        <v>1049.8499999999999</v>
      </c>
      <c r="D177" s="15">
        <f t="shared" si="7"/>
        <v>1049.8499999999999</v>
      </c>
    </row>
    <row r="178" spans="1:4" x14ac:dyDescent="0.25">
      <c r="A178" s="33" t="s">
        <v>38</v>
      </c>
      <c r="B178" s="15"/>
      <c r="C178" s="14">
        <v>1104.1500000000001</v>
      </c>
      <c r="D178" s="15">
        <f t="shared" si="7"/>
        <v>1104.1500000000001</v>
      </c>
    </row>
    <row r="179" spans="1:4" x14ac:dyDescent="0.25">
      <c r="A179" s="33" t="s">
        <v>146</v>
      </c>
      <c r="B179" s="15"/>
      <c r="C179" s="14">
        <v>25.31</v>
      </c>
      <c r="D179" s="15">
        <f t="shared" si="7"/>
        <v>25.31</v>
      </c>
    </row>
    <row r="180" spans="1:4" x14ac:dyDescent="0.25">
      <c r="A180" s="33" t="s">
        <v>147</v>
      </c>
      <c r="B180" s="15"/>
      <c r="C180" s="14">
        <v>101.26</v>
      </c>
      <c r="D180" s="15">
        <f t="shared" si="7"/>
        <v>101.26</v>
      </c>
    </row>
    <row r="181" spans="1:4" x14ac:dyDescent="0.25">
      <c r="A181" s="23" t="s">
        <v>27</v>
      </c>
      <c r="B181" s="25">
        <f>SUM(B158:B180)</f>
        <v>147376.06</v>
      </c>
      <c r="C181" s="25">
        <f>SUM(C158:C180)</f>
        <v>235978.67000000004</v>
      </c>
      <c r="D181" s="25">
        <f>SUM(D158:D180)</f>
        <v>88602.609999999986</v>
      </c>
    </row>
    <row r="183" spans="1:4" x14ac:dyDescent="0.25">
      <c r="A183" s="44" t="s">
        <v>66</v>
      </c>
      <c r="B183" s="44"/>
    </row>
    <row r="185" spans="1:4" ht="15" customHeight="1" x14ac:dyDescent="0.25">
      <c r="A185" s="40" t="s">
        <v>19</v>
      </c>
      <c r="B185" s="42" t="s">
        <v>128</v>
      </c>
      <c r="C185" s="40" t="s">
        <v>134</v>
      </c>
      <c r="D185" s="40" t="s">
        <v>131</v>
      </c>
    </row>
    <row r="186" spans="1:4" ht="7.5" customHeight="1" x14ac:dyDescent="0.25">
      <c r="A186" s="41"/>
      <c r="B186" s="43"/>
      <c r="C186" s="41"/>
      <c r="D186" s="41"/>
    </row>
    <row r="187" spans="1:4" x14ac:dyDescent="0.25">
      <c r="A187" s="13" t="s">
        <v>31</v>
      </c>
      <c r="B187" s="14">
        <v>171142.24</v>
      </c>
      <c r="C187" s="14">
        <v>171142.24</v>
      </c>
      <c r="D187" s="14">
        <f>C187-B187</f>
        <v>0</v>
      </c>
    </row>
    <row r="188" spans="1:4" x14ac:dyDescent="0.25">
      <c r="A188" s="13" t="s">
        <v>33</v>
      </c>
      <c r="B188" s="14">
        <v>26478.75</v>
      </c>
      <c r="C188" s="14">
        <v>26478.75</v>
      </c>
      <c r="D188" s="14">
        <f t="shared" ref="D188:D213" si="8">C188-B188</f>
        <v>0</v>
      </c>
    </row>
    <row r="189" spans="1:4" x14ac:dyDescent="0.25">
      <c r="A189" s="13" t="s">
        <v>35</v>
      </c>
      <c r="B189" s="14">
        <v>17764.169999999998</v>
      </c>
      <c r="C189" s="14">
        <v>17764.169999999998</v>
      </c>
      <c r="D189" s="14">
        <f t="shared" si="8"/>
        <v>0</v>
      </c>
    </row>
    <row r="190" spans="1:4" x14ac:dyDescent="0.25">
      <c r="A190" s="13" t="s">
        <v>67</v>
      </c>
      <c r="B190" s="14">
        <v>597.33000000000004</v>
      </c>
      <c r="C190" s="14">
        <v>597.33000000000004</v>
      </c>
      <c r="D190" s="14">
        <f t="shared" si="8"/>
        <v>0</v>
      </c>
    </row>
    <row r="191" spans="1:4" x14ac:dyDescent="0.25">
      <c r="A191" s="13" t="s">
        <v>64</v>
      </c>
      <c r="B191" s="14">
        <v>814.62</v>
      </c>
      <c r="C191" s="14">
        <v>814.62</v>
      </c>
      <c r="D191" s="14">
        <f t="shared" si="8"/>
        <v>0</v>
      </c>
    </row>
    <row r="192" spans="1:4" x14ac:dyDescent="0.25">
      <c r="A192" s="13" t="s">
        <v>41</v>
      </c>
      <c r="B192" s="14">
        <v>814.62</v>
      </c>
      <c r="C192" s="14">
        <v>814.62</v>
      </c>
      <c r="D192" s="14">
        <f t="shared" si="8"/>
        <v>0</v>
      </c>
    </row>
    <row r="193" spans="1:4" x14ac:dyDescent="0.25">
      <c r="A193" s="13" t="s">
        <v>68</v>
      </c>
      <c r="B193" s="14">
        <v>598.21</v>
      </c>
      <c r="C193" s="14">
        <v>598.21</v>
      </c>
      <c r="D193" s="14">
        <f t="shared" si="8"/>
        <v>0</v>
      </c>
    </row>
    <row r="194" spans="1:4" x14ac:dyDescent="0.25">
      <c r="A194" s="13" t="s">
        <v>69</v>
      </c>
      <c r="B194" s="14">
        <v>382.68</v>
      </c>
      <c r="C194" s="14">
        <v>382.68</v>
      </c>
      <c r="D194" s="14">
        <f t="shared" si="8"/>
        <v>0</v>
      </c>
    </row>
    <row r="195" spans="1:4" x14ac:dyDescent="0.25">
      <c r="A195" s="13" t="s">
        <v>70</v>
      </c>
      <c r="B195" s="14">
        <v>382.68</v>
      </c>
      <c r="C195" s="14">
        <v>382.68</v>
      </c>
      <c r="D195" s="14">
        <f t="shared" si="8"/>
        <v>0</v>
      </c>
    </row>
    <row r="196" spans="1:4" x14ac:dyDescent="0.25">
      <c r="A196" s="13" t="s">
        <v>47</v>
      </c>
      <c r="B196" s="14">
        <v>598.21</v>
      </c>
      <c r="C196" s="14">
        <v>598.21</v>
      </c>
      <c r="D196" s="14">
        <f t="shared" si="8"/>
        <v>0</v>
      </c>
    </row>
    <row r="197" spans="1:4" x14ac:dyDescent="0.25">
      <c r="A197" s="13" t="s">
        <v>38</v>
      </c>
      <c r="B197" s="14">
        <v>814.62</v>
      </c>
      <c r="C197" s="14">
        <v>814.62</v>
      </c>
      <c r="D197" s="14">
        <f t="shared" si="8"/>
        <v>0</v>
      </c>
    </row>
    <row r="198" spans="1:4" x14ac:dyDescent="0.25">
      <c r="A198" s="13" t="s">
        <v>71</v>
      </c>
      <c r="B198" s="14">
        <v>814.62</v>
      </c>
      <c r="C198" s="14">
        <v>814.62</v>
      </c>
      <c r="D198" s="14">
        <f t="shared" si="8"/>
        <v>0</v>
      </c>
    </row>
    <row r="199" spans="1:4" x14ac:dyDescent="0.25">
      <c r="A199" s="13" t="s">
        <v>72</v>
      </c>
      <c r="B199" s="14">
        <v>3382.6</v>
      </c>
      <c r="C199" s="14">
        <v>3382.6</v>
      </c>
      <c r="D199" s="14">
        <f t="shared" si="8"/>
        <v>0</v>
      </c>
    </row>
    <row r="200" spans="1:4" x14ac:dyDescent="0.25">
      <c r="A200" s="13" t="s">
        <v>43</v>
      </c>
      <c r="B200" s="14">
        <v>3168.67</v>
      </c>
      <c r="C200" s="14">
        <v>3168.67</v>
      </c>
      <c r="D200" s="14">
        <f t="shared" si="8"/>
        <v>0</v>
      </c>
    </row>
    <row r="201" spans="1:4" x14ac:dyDescent="0.25">
      <c r="A201" s="13" t="s">
        <v>73</v>
      </c>
      <c r="B201" s="14">
        <v>586.32000000000005</v>
      </c>
      <c r="C201" s="14">
        <v>586.32000000000005</v>
      </c>
      <c r="D201" s="14">
        <f t="shared" si="8"/>
        <v>0</v>
      </c>
    </row>
    <row r="202" spans="1:4" x14ac:dyDescent="0.25">
      <c r="A202" s="13" t="s">
        <v>74</v>
      </c>
      <c r="B202" s="14">
        <v>983.9</v>
      </c>
      <c r="C202" s="14">
        <v>983.9</v>
      </c>
      <c r="D202" s="14">
        <f t="shared" si="8"/>
        <v>0</v>
      </c>
    </row>
    <row r="203" spans="1:4" x14ac:dyDescent="0.25">
      <c r="A203" s="13" t="s">
        <v>75</v>
      </c>
      <c r="B203" s="14">
        <v>995.77</v>
      </c>
      <c r="C203" s="14">
        <v>995.77</v>
      </c>
      <c r="D203" s="14">
        <f t="shared" si="8"/>
        <v>0</v>
      </c>
    </row>
    <row r="204" spans="1:4" x14ac:dyDescent="0.25">
      <c r="A204" s="13" t="s">
        <v>76</v>
      </c>
      <c r="B204" s="14">
        <v>2258.65</v>
      </c>
      <c r="C204" s="14">
        <v>2258.65</v>
      </c>
      <c r="D204" s="14">
        <f t="shared" si="8"/>
        <v>0</v>
      </c>
    </row>
    <row r="205" spans="1:4" x14ac:dyDescent="0.25">
      <c r="A205" s="13" t="s">
        <v>77</v>
      </c>
      <c r="B205" s="14">
        <v>285.47000000000003</v>
      </c>
      <c r="C205" s="14">
        <v>285.47000000000003</v>
      </c>
      <c r="D205" s="14">
        <f t="shared" si="8"/>
        <v>0</v>
      </c>
    </row>
    <row r="206" spans="1:4" x14ac:dyDescent="0.25">
      <c r="A206" s="13" t="s">
        <v>78</v>
      </c>
      <c r="B206" s="14">
        <v>285.47000000000003</v>
      </c>
      <c r="C206" s="14">
        <v>285.47000000000003</v>
      </c>
      <c r="D206" s="14">
        <f t="shared" si="8"/>
        <v>0</v>
      </c>
    </row>
    <row r="207" spans="1:4" x14ac:dyDescent="0.25">
      <c r="A207" s="13" t="s">
        <v>36</v>
      </c>
      <c r="B207" s="14">
        <v>872.58</v>
      </c>
      <c r="C207" s="14">
        <v>872.58</v>
      </c>
      <c r="D207" s="14">
        <f t="shared" si="8"/>
        <v>0</v>
      </c>
    </row>
    <row r="208" spans="1:4" x14ac:dyDescent="0.25">
      <c r="A208" s="13" t="s">
        <v>79</v>
      </c>
      <c r="B208" s="14">
        <v>872.58</v>
      </c>
      <c r="C208" s="14">
        <v>872.58</v>
      </c>
      <c r="D208" s="14">
        <f t="shared" si="8"/>
        <v>0</v>
      </c>
    </row>
    <row r="209" spans="1:4" x14ac:dyDescent="0.25">
      <c r="A209" s="13" t="s">
        <v>80</v>
      </c>
      <c r="B209" s="14">
        <v>1970.46</v>
      </c>
      <c r="C209" s="14">
        <v>1970.46</v>
      </c>
      <c r="D209" s="14">
        <f t="shared" si="8"/>
        <v>0</v>
      </c>
    </row>
    <row r="210" spans="1:4" x14ac:dyDescent="0.25">
      <c r="A210" s="13" t="s">
        <v>81</v>
      </c>
      <c r="B210" s="14">
        <v>1900.63</v>
      </c>
      <c r="C210" s="14">
        <v>1900.63</v>
      </c>
      <c r="D210" s="14">
        <f t="shared" si="8"/>
        <v>0</v>
      </c>
    </row>
    <row r="211" spans="1:4" x14ac:dyDescent="0.25">
      <c r="A211" s="13" t="s">
        <v>39</v>
      </c>
      <c r="B211" s="14">
        <v>1609.4</v>
      </c>
      <c r="C211" s="14">
        <v>1609.4</v>
      </c>
      <c r="D211" s="14">
        <f t="shared" si="8"/>
        <v>0</v>
      </c>
    </row>
    <row r="212" spans="1:4" x14ac:dyDescent="0.25">
      <c r="A212" s="13" t="s">
        <v>82</v>
      </c>
      <c r="B212" s="14">
        <v>1619.37</v>
      </c>
      <c r="C212" s="14">
        <v>1619.37</v>
      </c>
      <c r="D212" s="14">
        <f t="shared" si="8"/>
        <v>0</v>
      </c>
    </row>
    <row r="213" spans="1:4" x14ac:dyDescent="0.25">
      <c r="A213" s="13" t="s">
        <v>83</v>
      </c>
      <c r="B213" s="14">
        <v>567.30999999999995</v>
      </c>
      <c r="C213" s="14">
        <v>567.30999999999995</v>
      </c>
      <c r="D213" s="14">
        <f t="shared" si="8"/>
        <v>0</v>
      </c>
    </row>
    <row r="214" spans="1:4" x14ac:dyDescent="0.25">
      <c r="A214" s="23" t="s">
        <v>27</v>
      </c>
      <c r="B214" s="23">
        <f>SUM(B187:B213)</f>
        <v>242561.92999999988</v>
      </c>
      <c r="C214" s="23">
        <f t="shared" ref="C214:D214" si="9">SUM(C187:C213)</f>
        <v>242561.92999999988</v>
      </c>
      <c r="D214" s="23">
        <f t="shared" si="9"/>
        <v>0</v>
      </c>
    </row>
    <row r="216" spans="1:4" x14ac:dyDescent="0.25">
      <c r="A216" s="44" t="s">
        <v>84</v>
      </c>
      <c r="B216" s="44"/>
    </row>
    <row r="218" spans="1:4" x14ac:dyDescent="0.25">
      <c r="A218" s="40" t="s">
        <v>19</v>
      </c>
      <c r="B218" s="42" t="s">
        <v>128</v>
      </c>
      <c r="C218" s="40" t="s">
        <v>135</v>
      </c>
      <c r="D218" s="40" t="s">
        <v>148</v>
      </c>
    </row>
    <row r="219" spans="1:4" x14ac:dyDescent="0.25">
      <c r="A219" s="41"/>
      <c r="B219" s="43"/>
      <c r="C219" s="41"/>
      <c r="D219" s="41"/>
    </row>
    <row r="220" spans="1:4" x14ac:dyDescent="0.25">
      <c r="A220" s="13" t="s">
        <v>85</v>
      </c>
      <c r="B220" s="14">
        <v>119639.44</v>
      </c>
      <c r="C220" s="14">
        <v>141919.57999999999</v>
      </c>
      <c r="D220" s="14">
        <f>C220-B220</f>
        <v>22280.139999999985</v>
      </c>
    </row>
    <row r="221" spans="1:4" x14ac:dyDescent="0.25">
      <c r="A221" s="13" t="s">
        <v>86</v>
      </c>
      <c r="B221" s="14">
        <v>12640.99</v>
      </c>
      <c r="C221" s="14">
        <v>19110</v>
      </c>
      <c r="D221" s="14">
        <f t="shared" ref="D221:D279" si="10">C221-B221</f>
        <v>6469.01</v>
      </c>
    </row>
    <row r="222" spans="1:4" x14ac:dyDescent="0.25">
      <c r="A222" s="33" t="s">
        <v>149</v>
      </c>
      <c r="B222" s="14">
        <v>0</v>
      </c>
      <c r="C222" s="14">
        <v>0</v>
      </c>
      <c r="D222" s="14">
        <f t="shared" si="10"/>
        <v>0</v>
      </c>
    </row>
    <row r="223" spans="1:4" x14ac:dyDescent="0.25">
      <c r="A223" s="13" t="s">
        <v>87</v>
      </c>
      <c r="B223" s="14">
        <v>2470.9</v>
      </c>
      <c r="C223" s="14">
        <v>2470.9</v>
      </c>
      <c r="D223" s="14">
        <f t="shared" si="10"/>
        <v>0</v>
      </c>
    </row>
    <row r="224" spans="1:4" x14ac:dyDescent="0.25">
      <c r="A224" s="13" t="s">
        <v>88</v>
      </c>
      <c r="B224" s="14">
        <v>3384.28</v>
      </c>
      <c r="C224" s="14">
        <v>7409.9</v>
      </c>
      <c r="D224" s="14">
        <f t="shared" si="10"/>
        <v>4025.6199999999994</v>
      </c>
    </row>
    <row r="225" spans="1:4" x14ac:dyDescent="0.25">
      <c r="A225" s="13" t="s">
        <v>89</v>
      </c>
      <c r="B225" s="14">
        <v>22558.21</v>
      </c>
      <c r="C225" s="14">
        <v>69850.240000000005</v>
      </c>
      <c r="D225" s="14">
        <f t="shared" si="10"/>
        <v>47292.030000000006</v>
      </c>
    </row>
    <row r="226" spans="1:4" x14ac:dyDescent="0.25">
      <c r="A226" s="14" t="s">
        <v>90</v>
      </c>
      <c r="B226" s="14">
        <v>4123.96</v>
      </c>
      <c r="C226" s="14">
        <v>11247.06</v>
      </c>
      <c r="D226" s="14">
        <f t="shared" si="10"/>
        <v>7123.0999999999995</v>
      </c>
    </row>
    <row r="227" spans="1:4" x14ac:dyDescent="0.25">
      <c r="A227" s="14" t="s">
        <v>91</v>
      </c>
      <c r="B227" s="14">
        <v>1082.81</v>
      </c>
      <c r="C227" s="14">
        <v>2847.4</v>
      </c>
      <c r="D227" s="14">
        <f t="shared" si="10"/>
        <v>1764.5900000000001</v>
      </c>
    </row>
    <row r="228" spans="1:4" x14ac:dyDescent="0.25">
      <c r="A228" s="13" t="s">
        <v>92</v>
      </c>
      <c r="B228" s="14">
        <v>3854.47</v>
      </c>
      <c r="C228" s="14">
        <v>6643.48</v>
      </c>
      <c r="D228" s="14">
        <f t="shared" si="10"/>
        <v>2789.0099999999998</v>
      </c>
    </row>
    <row r="229" spans="1:4" x14ac:dyDescent="0.25">
      <c r="A229" s="33" t="s">
        <v>150</v>
      </c>
      <c r="B229" s="14">
        <v>0</v>
      </c>
      <c r="C229" s="14">
        <v>1230.6600000000001</v>
      </c>
      <c r="D229" s="14">
        <f t="shared" si="10"/>
        <v>1230.6600000000001</v>
      </c>
    </row>
    <row r="230" spans="1:4" x14ac:dyDescent="0.25">
      <c r="A230" s="33" t="s">
        <v>151</v>
      </c>
      <c r="B230" s="14">
        <v>0</v>
      </c>
      <c r="C230" s="14">
        <v>0</v>
      </c>
      <c r="D230" s="14">
        <f t="shared" si="10"/>
        <v>0</v>
      </c>
    </row>
    <row r="231" spans="1:4" x14ac:dyDescent="0.25">
      <c r="A231" s="13" t="s">
        <v>93</v>
      </c>
      <c r="B231" s="14">
        <v>5641.56</v>
      </c>
      <c r="C231" s="14">
        <v>6244.4</v>
      </c>
      <c r="D231" s="14">
        <f t="shared" si="10"/>
        <v>602.83999999999924</v>
      </c>
    </row>
    <row r="232" spans="1:4" x14ac:dyDescent="0.25">
      <c r="A232" s="13" t="s">
        <v>94</v>
      </c>
      <c r="B232" s="14">
        <v>436.96</v>
      </c>
      <c r="C232" s="14">
        <v>436.96</v>
      </c>
      <c r="D232" s="14">
        <f t="shared" si="10"/>
        <v>0</v>
      </c>
    </row>
    <row r="233" spans="1:4" x14ac:dyDescent="0.25">
      <c r="A233" s="33" t="s">
        <v>152</v>
      </c>
      <c r="B233" s="14">
        <v>0</v>
      </c>
      <c r="C233" s="14">
        <v>546.13</v>
      </c>
      <c r="D233" s="14">
        <f t="shared" si="10"/>
        <v>546.13</v>
      </c>
    </row>
    <row r="234" spans="1:4" x14ac:dyDescent="0.25">
      <c r="A234" s="13" t="s">
        <v>95</v>
      </c>
      <c r="B234" s="14">
        <v>6232.62</v>
      </c>
      <c r="C234" s="14">
        <v>23100</v>
      </c>
      <c r="D234" s="14">
        <f t="shared" si="10"/>
        <v>16867.38</v>
      </c>
    </row>
    <row r="235" spans="1:4" x14ac:dyDescent="0.25">
      <c r="A235" s="13" t="s">
        <v>96</v>
      </c>
      <c r="B235" s="14">
        <v>1363.03</v>
      </c>
      <c r="C235" s="14">
        <v>4788.51</v>
      </c>
      <c r="D235" s="14">
        <f t="shared" si="10"/>
        <v>3425.4800000000005</v>
      </c>
    </row>
    <row r="236" spans="1:4" x14ac:dyDescent="0.25">
      <c r="A236" s="33" t="s">
        <v>153</v>
      </c>
      <c r="B236" s="14">
        <v>0</v>
      </c>
      <c r="C236" s="14">
        <v>0</v>
      </c>
      <c r="D236" s="14">
        <f t="shared" si="10"/>
        <v>0</v>
      </c>
    </row>
    <row r="237" spans="1:4" x14ac:dyDescent="0.25">
      <c r="A237" s="33" t="s">
        <v>154</v>
      </c>
      <c r="B237" s="14">
        <v>0</v>
      </c>
      <c r="C237" s="14">
        <v>0</v>
      </c>
      <c r="D237" s="14">
        <f t="shared" si="10"/>
        <v>0</v>
      </c>
    </row>
    <row r="238" spans="1:4" x14ac:dyDescent="0.25">
      <c r="A238" s="13" t="s">
        <v>97</v>
      </c>
      <c r="B238" s="14">
        <v>1808.06</v>
      </c>
      <c r="C238" s="14">
        <v>1808.05</v>
      </c>
      <c r="D238" s="14">
        <f t="shared" si="10"/>
        <v>-9.9999999999909051E-3</v>
      </c>
    </row>
    <row r="239" spans="1:4" x14ac:dyDescent="0.25">
      <c r="A239" s="33" t="s">
        <v>98</v>
      </c>
      <c r="B239" s="14">
        <v>0</v>
      </c>
      <c r="C239" s="14">
        <v>907.26</v>
      </c>
      <c r="D239" s="14">
        <f t="shared" si="10"/>
        <v>907.26</v>
      </c>
    </row>
    <row r="240" spans="1:4" x14ac:dyDescent="0.25">
      <c r="A240" s="13" t="s">
        <v>99</v>
      </c>
      <c r="B240" s="14">
        <v>2081.37</v>
      </c>
      <c r="C240" s="14">
        <v>2081.37</v>
      </c>
      <c r="D240" s="14">
        <f t="shared" si="10"/>
        <v>0</v>
      </c>
    </row>
    <row r="241" spans="1:4" x14ac:dyDescent="0.25">
      <c r="A241" s="14" t="s">
        <v>155</v>
      </c>
      <c r="B241" s="14">
        <v>0</v>
      </c>
      <c r="C241" s="14">
        <v>3153.15</v>
      </c>
      <c r="D241" s="14">
        <f t="shared" si="10"/>
        <v>3153.15</v>
      </c>
    </row>
    <row r="242" spans="1:4" x14ac:dyDescent="0.25">
      <c r="A242" s="14" t="s">
        <v>156</v>
      </c>
      <c r="B242" s="14">
        <v>0</v>
      </c>
      <c r="C242" s="14">
        <v>0</v>
      </c>
      <c r="D242" s="14">
        <f t="shared" si="10"/>
        <v>0</v>
      </c>
    </row>
    <row r="243" spans="1:4" x14ac:dyDescent="0.25">
      <c r="A243" s="14" t="s">
        <v>100</v>
      </c>
      <c r="B243" s="14">
        <v>3101.91</v>
      </c>
      <c r="C243" s="14">
        <v>6180.85</v>
      </c>
      <c r="D243" s="14">
        <f t="shared" si="10"/>
        <v>3078.9400000000005</v>
      </c>
    </row>
    <row r="244" spans="1:4" x14ac:dyDescent="0.25">
      <c r="A244" s="14" t="s">
        <v>157</v>
      </c>
      <c r="B244" s="14">
        <v>0</v>
      </c>
      <c r="C244" s="14">
        <v>1268.83</v>
      </c>
      <c r="D244" s="14">
        <f t="shared" si="10"/>
        <v>1268.83</v>
      </c>
    </row>
    <row r="245" spans="1:4" x14ac:dyDescent="0.25">
      <c r="A245" s="14" t="s">
        <v>158</v>
      </c>
      <c r="B245" s="14">
        <v>0</v>
      </c>
      <c r="C245" s="14">
        <v>0</v>
      </c>
      <c r="D245" s="14">
        <f t="shared" si="10"/>
        <v>0</v>
      </c>
    </row>
    <row r="246" spans="1:4" x14ac:dyDescent="0.25">
      <c r="A246" s="14" t="s">
        <v>101</v>
      </c>
      <c r="B246" s="14">
        <v>1359.27</v>
      </c>
      <c r="C246" s="14">
        <v>1359.27</v>
      </c>
      <c r="D246" s="14">
        <f t="shared" si="10"/>
        <v>0</v>
      </c>
    </row>
    <row r="247" spans="1:4" x14ac:dyDescent="0.25">
      <c r="A247" s="14" t="s">
        <v>102</v>
      </c>
      <c r="B247" s="14">
        <v>9720.6200000000008</v>
      </c>
      <c r="C247" s="14">
        <v>10864.09</v>
      </c>
      <c r="D247" s="14">
        <f t="shared" si="10"/>
        <v>1143.4699999999993</v>
      </c>
    </row>
    <row r="248" spans="1:4" x14ac:dyDescent="0.25">
      <c r="A248" s="14" t="s">
        <v>103</v>
      </c>
      <c r="B248" s="14">
        <v>1019.26</v>
      </c>
      <c r="C248" s="14">
        <v>3893.12</v>
      </c>
      <c r="D248" s="14">
        <f t="shared" si="10"/>
        <v>2873.8599999999997</v>
      </c>
    </row>
    <row r="249" spans="1:4" x14ac:dyDescent="0.25">
      <c r="A249" s="14" t="s">
        <v>104</v>
      </c>
      <c r="B249" s="14">
        <v>2475.4299999999998</v>
      </c>
      <c r="C249" s="14">
        <v>2475.4299999999998</v>
      </c>
      <c r="D249" s="14">
        <f t="shared" si="10"/>
        <v>0</v>
      </c>
    </row>
    <row r="250" spans="1:4" x14ac:dyDescent="0.25">
      <c r="A250" s="14" t="s">
        <v>159</v>
      </c>
      <c r="B250" s="14">
        <v>0</v>
      </c>
      <c r="C250" s="14">
        <v>1268.83</v>
      </c>
      <c r="D250" s="14">
        <f t="shared" si="10"/>
        <v>1268.83</v>
      </c>
    </row>
    <row r="251" spans="1:4" x14ac:dyDescent="0.25">
      <c r="A251" s="14" t="s">
        <v>105</v>
      </c>
      <c r="B251" s="14">
        <v>1675.44</v>
      </c>
      <c r="C251" s="14">
        <v>1675.44</v>
      </c>
      <c r="D251" s="14">
        <f t="shared" si="10"/>
        <v>0</v>
      </c>
    </row>
    <row r="252" spans="1:4" x14ac:dyDescent="0.25">
      <c r="A252" s="14" t="s">
        <v>160</v>
      </c>
      <c r="B252" s="14">
        <v>0</v>
      </c>
      <c r="C252" s="14">
        <v>5010.09</v>
      </c>
      <c r="D252" s="14">
        <f t="shared" si="10"/>
        <v>5010.09</v>
      </c>
    </row>
    <row r="253" spans="1:4" x14ac:dyDescent="0.25">
      <c r="A253" s="14" t="s">
        <v>106</v>
      </c>
      <c r="B253" s="14">
        <v>623.13</v>
      </c>
      <c r="C253" s="14">
        <v>623.13</v>
      </c>
      <c r="D253" s="14">
        <f t="shared" si="10"/>
        <v>0</v>
      </c>
    </row>
    <row r="254" spans="1:4" x14ac:dyDescent="0.25">
      <c r="A254" s="14" t="s">
        <v>161</v>
      </c>
      <c r="B254" s="14">
        <v>0</v>
      </c>
      <c r="C254" s="14">
        <v>0</v>
      </c>
      <c r="D254" s="14">
        <f t="shared" si="10"/>
        <v>0</v>
      </c>
    </row>
    <row r="255" spans="1:4" x14ac:dyDescent="0.25">
      <c r="A255" s="14" t="s">
        <v>107</v>
      </c>
      <c r="B255" s="14">
        <v>467.23</v>
      </c>
      <c r="C255" s="14">
        <v>1949.28</v>
      </c>
      <c r="D255" s="14">
        <f t="shared" si="10"/>
        <v>1482.05</v>
      </c>
    </row>
    <row r="256" spans="1:4" x14ac:dyDescent="0.25">
      <c r="A256" s="14" t="s">
        <v>33</v>
      </c>
      <c r="B256" s="14">
        <v>43025.01</v>
      </c>
      <c r="C256" s="14">
        <v>83658.210000000006</v>
      </c>
      <c r="D256" s="14">
        <f t="shared" si="10"/>
        <v>40633.200000000004</v>
      </c>
    </row>
    <row r="257" spans="1:4" x14ac:dyDescent="0.25">
      <c r="A257" s="14" t="s">
        <v>35</v>
      </c>
      <c r="B257" s="14">
        <v>24133.43</v>
      </c>
      <c r="C257" s="14">
        <v>26563.69</v>
      </c>
      <c r="D257" s="14">
        <f t="shared" si="10"/>
        <v>2430.2599999999984</v>
      </c>
    </row>
    <row r="258" spans="1:4" x14ac:dyDescent="0.25">
      <c r="A258" s="14" t="s">
        <v>108</v>
      </c>
      <c r="B258" s="14">
        <v>6728.31</v>
      </c>
      <c r="C258" s="14">
        <v>11250.94</v>
      </c>
      <c r="D258" s="14">
        <f t="shared" si="10"/>
        <v>4522.63</v>
      </c>
    </row>
    <row r="259" spans="1:4" x14ac:dyDescent="0.25">
      <c r="A259" s="14" t="s">
        <v>109</v>
      </c>
      <c r="B259" s="14">
        <v>9179.69</v>
      </c>
      <c r="C259" s="14">
        <v>14480.04</v>
      </c>
      <c r="D259" s="14">
        <f t="shared" si="10"/>
        <v>5300.35</v>
      </c>
    </row>
    <row r="260" spans="1:4" x14ac:dyDescent="0.25">
      <c r="A260" s="14" t="s">
        <v>44</v>
      </c>
      <c r="B260" s="14">
        <v>4295.82</v>
      </c>
      <c r="C260" s="14">
        <v>10345.530000000001</v>
      </c>
      <c r="D260" s="14">
        <f t="shared" si="10"/>
        <v>6049.7100000000009</v>
      </c>
    </row>
    <row r="261" spans="1:4" x14ac:dyDescent="0.25">
      <c r="A261" s="14" t="s">
        <v>82</v>
      </c>
      <c r="B261" s="14">
        <v>5982.13</v>
      </c>
      <c r="C261" s="14">
        <v>7211.88</v>
      </c>
      <c r="D261" s="14">
        <f t="shared" si="10"/>
        <v>1229.75</v>
      </c>
    </row>
    <row r="262" spans="1:4" x14ac:dyDescent="0.25">
      <c r="A262" s="14" t="s">
        <v>42</v>
      </c>
      <c r="B262" s="14">
        <v>5611.06</v>
      </c>
      <c r="C262" s="14">
        <v>10041.120000000001</v>
      </c>
      <c r="D262" s="14">
        <f t="shared" si="10"/>
        <v>4430.0600000000004</v>
      </c>
    </row>
    <row r="263" spans="1:4" x14ac:dyDescent="0.25">
      <c r="A263" s="14" t="s">
        <v>77</v>
      </c>
      <c r="B263" s="14">
        <v>6428.83</v>
      </c>
      <c r="C263" s="14">
        <v>9183.66</v>
      </c>
      <c r="D263" s="14">
        <f t="shared" si="10"/>
        <v>2754.83</v>
      </c>
    </row>
    <row r="264" spans="1:4" x14ac:dyDescent="0.25">
      <c r="A264" s="14" t="s">
        <v>39</v>
      </c>
      <c r="B264" s="14">
        <v>5758.03</v>
      </c>
      <c r="C264" s="14">
        <v>8322.52</v>
      </c>
      <c r="D264" s="14">
        <f t="shared" si="10"/>
        <v>2564.4900000000007</v>
      </c>
    </row>
    <row r="265" spans="1:4" x14ac:dyDescent="0.25">
      <c r="A265" s="14" t="s">
        <v>110</v>
      </c>
      <c r="B265" s="14">
        <v>116.05</v>
      </c>
      <c r="C265" s="14">
        <v>116.05</v>
      </c>
      <c r="D265" s="14">
        <f t="shared" si="10"/>
        <v>0</v>
      </c>
    </row>
    <row r="266" spans="1:4" x14ac:dyDescent="0.25">
      <c r="A266" s="14" t="s">
        <v>111</v>
      </c>
      <c r="B266" s="14">
        <v>2835.72</v>
      </c>
      <c r="C266" s="14">
        <v>5615.79</v>
      </c>
      <c r="D266" s="14">
        <f t="shared" si="10"/>
        <v>2780.07</v>
      </c>
    </row>
    <row r="267" spans="1:4" x14ac:dyDescent="0.25">
      <c r="A267" s="14" t="s">
        <v>47</v>
      </c>
      <c r="B267" s="14">
        <v>1885.32</v>
      </c>
      <c r="C267" s="14">
        <v>5902.34</v>
      </c>
      <c r="D267" s="14">
        <f t="shared" si="10"/>
        <v>4017.0200000000004</v>
      </c>
    </row>
    <row r="268" spans="1:4" x14ac:dyDescent="0.25">
      <c r="A268" s="14" t="s">
        <v>112</v>
      </c>
      <c r="B268" s="14">
        <v>4851.71</v>
      </c>
      <c r="C268" s="14">
        <v>6112.1</v>
      </c>
      <c r="D268" s="14">
        <f t="shared" si="10"/>
        <v>1260.3900000000003</v>
      </c>
    </row>
    <row r="269" spans="1:4" x14ac:dyDescent="0.25">
      <c r="A269" s="14" t="s">
        <v>113</v>
      </c>
      <c r="B269" s="14">
        <v>701.64</v>
      </c>
      <c r="C269" s="14">
        <v>2707.8</v>
      </c>
      <c r="D269" s="14">
        <f t="shared" si="10"/>
        <v>2006.1600000000003</v>
      </c>
    </row>
    <row r="270" spans="1:4" x14ac:dyDescent="0.25">
      <c r="A270" s="14" t="s">
        <v>68</v>
      </c>
      <c r="B270" s="14">
        <v>1854.27</v>
      </c>
      <c r="C270" s="14">
        <v>10231.86</v>
      </c>
      <c r="D270" s="14">
        <f t="shared" si="10"/>
        <v>8377.59</v>
      </c>
    </row>
    <row r="271" spans="1:4" x14ac:dyDescent="0.25">
      <c r="A271" s="14" t="s">
        <v>37</v>
      </c>
      <c r="B271" s="14">
        <v>5714.17</v>
      </c>
      <c r="C271" s="14">
        <v>19629.259999999998</v>
      </c>
      <c r="D271" s="14">
        <f t="shared" si="10"/>
        <v>13915.089999999998</v>
      </c>
    </row>
    <row r="272" spans="1:4" x14ac:dyDescent="0.25">
      <c r="A272" s="14" t="s">
        <v>75</v>
      </c>
      <c r="B272" s="14">
        <v>34.65</v>
      </c>
      <c r="C272" s="14">
        <v>34.65</v>
      </c>
      <c r="D272" s="14">
        <f t="shared" si="10"/>
        <v>0</v>
      </c>
    </row>
    <row r="273" spans="1:4" x14ac:dyDescent="0.25">
      <c r="A273" s="14" t="s">
        <v>114</v>
      </c>
      <c r="B273" s="14">
        <v>650.20000000000005</v>
      </c>
      <c r="C273" s="14">
        <v>1020.65</v>
      </c>
      <c r="D273" s="14">
        <f t="shared" si="10"/>
        <v>370.44999999999993</v>
      </c>
    </row>
    <row r="274" spans="1:4" x14ac:dyDescent="0.25">
      <c r="A274" s="14" t="s">
        <v>43</v>
      </c>
      <c r="B274" s="14">
        <v>1128.43</v>
      </c>
      <c r="C274" s="14">
        <v>1128.43</v>
      </c>
      <c r="D274" s="14">
        <f t="shared" si="10"/>
        <v>0</v>
      </c>
    </row>
    <row r="275" spans="1:4" x14ac:dyDescent="0.25">
      <c r="A275" s="14" t="s">
        <v>115</v>
      </c>
      <c r="B275" s="14">
        <v>2646.72</v>
      </c>
      <c r="C275" s="14">
        <v>11069.57</v>
      </c>
      <c r="D275" s="14">
        <f t="shared" si="10"/>
        <v>8422.85</v>
      </c>
    </row>
    <row r="276" spans="1:4" x14ac:dyDescent="0.25">
      <c r="A276" s="14" t="s">
        <v>83</v>
      </c>
      <c r="B276" s="14">
        <v>2900.9</v>
      </c>
      <c r="C276" s="14">
        <v>7570.34</v>
      </c>
      <c r="D276" s="14">
        <f t="shared" si="10"/>
        <v>4669.4400000000005</v>
      </c>
    </row>
    <row r="277" spans="1:4" x14ac:dyDescent="0.25">
      <c r="A277" s="14" t="s">
        <v>116</v>
      </c>
      <c r="B277" s="14">
        <v>765.6</v>
      </c>
      <c r="C277" s="14">
        <v>3606.4</v>
      </c>
      <c r="D277" s="14">
        <f t="shared" si="10"/>
        <v>2840.8</v>
      </c>
    </row>
    <row r="278" spans="1:4" x14ac:dyDescent="0.25">
      <c r="A278" s="14" t="s">
        <v>41</v>
      </c>
      <c r="B278" s="14">
        <v>2127.8200000000002</v>
      </c>
      <c r="C278" s="14">
        <v>3967.51</v>
      </c>
      <c r="D278" s="14">
        <f t="shared" si="10"/>
        <v>1839.69</v>
      </c>
    </row>
    <row r="279" spans="1:4" x14ac:dyDescent="0.25">
      <c r="A279" s="14" t="s">
        <v>121</v>
      </c>
      <c r="B279" s="14">
        <v>0</v>
      </c>
      <c r="C279" s="14">
        <v>950.64</v>
      </c>
      <c r="D279" s="14">
        <f t="shared" si="10"/>
        <v>950.64</v>
      </c>
    </row>
    <row r="280" spans="1:4" x14ac:dyDescent="0.25">
      <c r="A280" s="23" t="s">
        <v>27</v>
      </c>
      <c r="B280" s="23">
        <f>SUM(B220:B279)</f>
        <v>347116.46</v>
      </c>
      <c r="C280" s="23">
        <f t="shared" ref="C280:D280" si="11">SUM(C220:C279)</f>
        <v>603084.39000000025</v>
      </c>
      <c r="D280" s="23">
        <f t="shared" si="11"/>
        <v>255967.93000000002</v>
      </c>
    </row>
    <row r="282" spans="1:4" x14ac:dyDescent="0.25">
      <c r="A282" s="18" t="s">
        <v>129</v>
      </c>
    </row>
    <row r="283" spans="1:4" x14ac:dyDescent="0.25">
      <c r="A283" s="40" t="s">
        <v>19</v>
      </c>
      <c r="B283" s="42" t="s">
        <v>128</v>
      </c>
      <c r="C283" s="40" t="s">
        <v>134</v>
      </c>
      <c r="D283" s="40" t="s">
        <v>131</v>
      </c>
    </row>
    <row r="284" spans="1:4" x14ac:dyDescent="0.25">
      <c r="A284" s="41"/>
      <c r="B284" s="43"/>
      <c r="C284" s="41"/>
      <c r="D284" s="41"/>
    </row>
    <row r="285" spans="1:4" x14ac:dyDescent="0.25">
      <c r="A285" s="13" t="s">
        <v>112</v>
      </c>
      <c r="B285" s="14">
        <v>1848.16</v>
      </c>
      <c r="C285" s="14">
        <v>3063.45</v>
      </c>
      <c r="D285" s="14">
        <f>C285-B285</f>
        <v>1215.2899999999997</v>
      </c>
    </row>
    <row r="286" spans="1:4" x14ac:dyDescent="0.25">
      <c r="A286" s="13" t="s">
        <v>56</v>
      </c>
      <c r="B286" s="14">
        <v>20694.080000000002</v>
      </c>
      <c r="C286" s="14">
        <v>31562.799999999999</v>
      </c>
      <c r="D286" s="14">
        <f t="shared" ref="D286:D311" si="12">C286-B286</f>
        <v>10868.719999999998</v>
      </c>
    </row>
    <row r="287" spans="1:4" x14ac:dyDescent="0.25">
      <c r="A287" s="13" t="s">
        <v>117</v>
      </c>
      <c r="B287" s="14">
        <v>4507.25</v>
      </c>
      <c r="C287" s="14">
        <v>6354.58</v>
      </c>
      <c r="D287" s="14">
        <f t="shared" si="12"/>
        <v>1847.33</v>
      </c>
    </row>
    <row r="288" spans="1:4" x14ac:dyDescent="0.25">
      <c r="A288" s="13" t="s">
        <v>58</v>
      </c>
      <c r="B288" s="14">
        <v>2225.77</v>
      </c>
      <c r="C288" s="14">
        <v>3328</v>
      </c>
      <c r="D288" s="14">
        <f t="shared" si="12"/>
        <v>1102.23</v>
      </c>
    </row>
    <row r="289" spans="1:4" x14ac:dyDescent="0.25">
      <c r="A289" s="13" t="s">
        <v>118</v>
      </c>
      <c r="B289" s="14">
        <v>2824.24</v>
      </c>
      <c r="C289" s="14">
        <v>3715.79</v>
      </c>
      <c r="D289" s="14">
        <f t="shared" si="12"/>
        <v>891.55000000000018</v>
      </c>
    </row>
    <row r="290" spans="1:4" x14ac:dyDescent="0.25">
      <c r="A290" s="13" t="s">
        <v>119</v>
      </c>
      <c r="B290" s="14">
        <v>1609.21</v>
      </c>
      <c r="C290" s="14">
        <v>3289.53</v>
      </c>
      <c r="D290" s="14">
        <f t="shared" si="12"/>
        <v>1680.3200000000002</v>
      </c>
    </row>
    <row r="291" spans="1:4" x14ac:dyDescent="0.25">
      <c r="A291" s="13" t="s">
        <v>120</v>
      </c>
      <c r="B291" s="14">
        <v>4395.4799999999996</v>
      </c>
      <c r="C291" s="14">
        <v>4827.13</v>
      </c>
      <c r="D291" s="14">
        <f t="shared" si="12"/>
        <v>431.65000000000055</v>
      </c>
    </row>
    <row r="292" spans="1:4" x14ac:dyDescent="0.25">
      <c r="A292" s="13" t="s">
        <v>35</v>
      </c>
      <c r="B292" s="14">
        <v>7768.89</v>
      </c>
      <c r="C292" s="14">
        <v>10710.76</v>
      </c>
      <c r="D292" s="14">
        <f t="shared" si="12"/>
        <v>2941.87</v>
      </c>
    </row>
    <row r="293" spans="1:4" x14ac:dyDescent="0.25">
      <c r="A293" s="13" t="s">
        <v>33</v>
      </c>
      <c r="B293" s="14">
        <v>8027.73</v>
      </c>
      <c r="C293" s="14">
        <v>10561.07</v>
      </c>
      <c r="D293" s="14">
        <f t="shared" si="12"/>
        <v>2533.34</v>
      </c>
    </row>
    <row r="294" spans="1:4" x14ac:dyDescent="0.25">
      <c r="A294" s="13" t="s">
        <v>109</v>
      </c>
      <c r="B294" s="14">
        <v>2374.44</v>
      </c>
      <c r="C294" s="14">
        <v>3507.51</v>
      </c>
      <c r="D294" s="14">
        <f t="shared" si="12"/>
        <v>1133.0700000000002</v>
      </c>
    </row>
    <row r="295" spans="1:4" x14ac:dyDescent="0.25">
      <c r="A295" s="13" t="s">
        <v>41</v>
      </c>
      <c r="B295" s="14">
        <v>1728.73</v>
      </c>
      <c r="C295" s="14">
        <v>2512.37</v>
      </c>
      <c r="D295" s="14">
        <f t="shared" si="12"/>
        <v>783.63999999999987</v>
      </c>
    </row>
    <row r="296" spans="1:4" x14ac:dyDescent="0.25">
      <c r="A296" s="13" t="s">
        <v>39</v>
      </c>
      <c r="B296" s="14">
        <v>4695.55</v>
      </c>
      <c r="C296" s="14">
        <v>6730.45</v>
      </c>
      <c r="D296" s="14">
        <f t="shared" si="12"/>
        <v>2034.8999999999996</v>
      </c>
    </row>
    <row r="297" spans="1:4" x14ac:dyDescent="0.25">
      <c r="A297" s="13" t="s">
        <v>82</v>
      </c>
      <c r="B297" s="14">
        <v>1710.97</v>
      </c>
      <c r="C297" s="14">
        <v>2569.12</v>
      </c>
      <c r="D297" s="14">
        <f t="shared" si="12"/>
        <v>858.14999999999986</v>
      </c>
    </row>
    <row r="298" spans="1:4" x14ac:dyDescent="0.25">
      <c r="A298" s="13" t="s">
        <v>113</v>
      </c>
      <c r="B298" s="14">
        <v>3482.91</v>
      </c>
      <c r="C298" s="14">
        <v>5384.2</v>
      </c>
      <c r="D298" s="14">
        <f t="shared" si="12"/>
        <v>1901.29</v>
      </c>
    </row>
    <row r="299" spans="1:4" x14ac:dyDescent="0.25">
      <c r="A299" s="13" t="s">
        <v>121</v>
      </c>
      <c r="B299" s="14">
        <v>5041.2700000000004</v>
      </c>
      <c r="C299" s="14">
        <v>7384.49</v>
      </c>
      <c r="D299" s="14">
        <f t="shared" si="12"/>
        <v>2343.2199999999993</v>
      </c>
    </row>
    <row r="300" spans="1:4" x14ac:dyDescent="0.25">
      <c r="A300" s="13" t="s">
        <v>44</v>
      </c>
      <c r="B300" s="14">
        <v>1405.87</v>
      </c>
      <c r="C300" s="14">
        <v>2474.6999999999998</v>
      </c>
      <c r="D300" s="14">
        <f t="shared" si="12"/>
        <v>1068.83</v>
      </c>
    </row>
    <row r="301" spans="1:4" x14ac:dyDescent="0.25">
      <c r="A301" s="13" t="s">
        <v>83</v>
      </c>
      <c r="B301" s="14">
        <v>2666.84</v>
      </c>
      <c r="C301" s="14">
        <v>3871.85</v>
      </c>
      <c r="D301" s="14">
        <f t="shared" si="12"/>
        <v>1205.0099999999998</v>
      </c>
    </row>
    <row r="302" spans="1:4" x14ac:dyDescent="0.25">
      <c r="A302" s="13" t="s">
        <v>116</v>
      </c>
      <c r="B302" s="14">
        <v>1004.15</v>
      </c>
      <c r="C302" s="14">
        <v>1420.37</v>
      </c>
      <c r="D302" s="14">
        <f t="shared" si="12"/>
        <v>416.21999999999991</v>
      </c>
    </row>
    <row r="303" spans="1:4" x14ac:dyDescent="0.25">
      <c r="A303" s="13" t="s">
        <v>77</v>
      </c>
      <c r="B303" s="14">
        <v>828.75</v>
      </c>
      <c r="C303" s="14">
        <v>1198.73</v>
      </c>
      <c r="D303" s="14">
        <f t="shared" si="12"/>
        <v>369.98</v>
      </c>
    </row>
    <row r="304" spans="1:4" x14ac:dyDescent="0.25">
      <c r="A304" s="13" t="s">
        <v>37</v>
      </c>
      <c r="B304" s="14">
        <v>1812.58</v>
      </c>
      <c r="C304" s="14">
        <v>2619.35</v>
      </c>
      <c r="D304" s="14">
        <f t="shared" si="12"/>
        <v>806.77</v>
      </c>
    </row>
    <row r="305" spans="1:4" x14ac:dyDescent="0.25">
      <c r="A305" s="13" t="s">
        <v>115</v>
      </c>
      <c r="B305" s="14">
        <v>5102.12</v>
      </c>
      <c r="C305" s="14">
        <v>8424.24</v>
      </c>
      <c r="D305" s="14">
        <f t="shared" si="12"/>
        <v>3322.12</v>
      </c>
    </row>
    <row r="306" spans="1:4" x14ac:dyDescent="0.25">
      <c r="A306" s="13" t="s">
        <v>42</v>
      </c>
      <c r="B306" s="14">
        <v>1934.63</v>
      </c>
      <c r="C306" s="14">
        <v>2759.38</v>
      </c>
      <c r="D306" s="14">
        <f t="shared" si="12"/>
        <v>824.75</v>
      </c>
    </row>
    <row r="307" spans="1:4" x14ac:dyDescent="0.25">
      <c r="A307" s="13" t="s">
        <v>108</v>
      </c>
      <c r="B307" s="14">
        <v>1464.35</v>
      </c>
      <c r="C307" s="14">
        <v>2127.2399999999998</v>
      </c>
      <c r="D307" s="14">
        <f t="shared" si="12"/>
        <v>662.88999999999987</v>
      </c>
    </row>
    <row r="308" spans="1:4" x14ac:dyDescent="0.25">
      <c r="A308" s="13" t="s">
        <v>111</v>
      </c>
      <c r="B308" s="14">
        <v>1212.6400000000001</v>
      </c>
      <c r="C308" s="14">
        <v>1957.75</v>
      </c>
      <c r="D308" s="14">
        <f t="shared" si="12"/>
        <v>745.1099999999999</v>
      </c>
    </row>
    <row r="309" spans="1:4" x14ac:dyDescent="0.25">
      <c r="A309" s="13" t="s">
        <v>47</v>
      </c>
      <c r="B309" s="14">
        <v>813.52</v>
      </c>
      <c r="C309" s="14">
        <v>1206.6199999999999</v>
      </c>
      <c r="D309" s="14">
        <f t="shared" si="12"/>
        <v>393.09999999999991</v>
      </c>
    </row>
    <row r="310" spans="1:4" x14ac:dyDescent="0.25">
      <c r="A310" s="13" t="s">
        <v>68</v>
      </c>
      <c r="B310" s="14">
        <v>1388.08</v>
      </c>
      <c r="C310" s="14">
        <v>2176.89</v>
      </c>
      <c r="D310" s="14">
        <f t="shared" si="12"/>
        <v>788.81</v>
      </c>
    </row>
    <row r="311" spans="1:4" x14ac:dyDescent="0.25">
      <c r="A311" s="13" t="s">
        <v>122</v>
      </c>
      <c r="B311" s="14">
        <v>5.05</v>
      </c>
      <c r="C311" s="14">
        <v>5.05</v>
      </c>
      <c r="D311" s="14">
        <f t="shared" si="12"/>
        <v>0</v>
      </c>
    </row>
    <row r="312" spans="1:4" x14ac:dyDescent="0.25">
      <c r="A312" s="23" t="s">
        <v>27</v>
      </c>
      <c r="B312" s="23">
        <f>SUM(B285:B311)</f>
        <v>92573.260000000009</v>
      </c>
      <c r="C312" s="23">
        <f t="shared" ref="C312:D312" si="13">SUM(C285:C311)</f>
        <v>135743.41999999998</v>
      </c>
      <c r="D312" s="23">
        <f t="shared" si="13"/>
        <v>43170.16</v>
      </c>
    </row>
  </sheetData>
  <mergeCells count="71">
    <mergeCell ref="C283:C284"/>
    <mergeCell ref="D283:D284"/>
    <mergeCell ref="C102:C103"/>
    <mergeCell ref="D102:D103"/>
    <mergeCell ref="C114:C115"/>
    <mergeCell ref="D114:D115"/>
    <mergeCell ref="C120:C121"/>
    <mergeCell ref="D120:D121"/>
    <mergeCell ref="C185:C186"/>
    <mergeCell ref="D185:D186"/>
    <mergeCell ref="C218:C219"/>
    <mergeCell ref="D218:D219"/>
    <mergeCell ref="C141:C142"/>
    <mergeCell ref="D141:D142"/>
    <mergeCell ref="C148:C149"/>
    <mergeCell ref="D148:D149"/>
    <mergeCell ref="C156:C157"/>
    <mergeCell ref="D156:D157"/>
    <mergeCell ref="C88:C89"/>
    <mergeCell ref="D88:D89"/>
    <mergeCell ref="A95:A96"/>
    <mergeCell ref="B95:B96"/>
    <mergeCell ref="C95:C96"/>
    <mergeCell ref="D95:D96"/>
    <mergeCell ref="C3:C4"/>
    <mergeCell ref="D3:D4"/>
    <mergeCell ref="A72:A73"/>
    <mergeCell ref="B72:B73"/>
    <mergeCell ref="A70:B70"/>
    <mergeCell ref="A62:B62"/>
    <mergeCell ref="A34:B34"/>
    <mergeCell ref="A3:A4"/>
    <mergeCell ref="B3:B4"/>
    <mergeCell ref="C14:C15"/>
    <mergeCell ref="D14:D15"/>
    <mergeCell ref="C64:C65"/>
    <mergeCell ref="D64:D65"/>
    <mergeCell ref="C72:C73"/>
    <mergeCell ref="D72:D73"/>
    <mergeCell ref="A118:B118"/>
    <mergeCell ref="A102:A103"/>
    <mergeCell ref="B102:B103"/>
    <mergeCell ref="A154:B154"/>
    <mergeCell ref="A1:B1"/>
    <mergeCell ref="A64:A65"/>
    <mergeCell ref="B64:B65"/>
    <mergeCell ref="A14:A15"/>
    <mergeCell ref="B14:B15"/>
    <mergeCell ref="A26:B26"/>
    <mergeCell ref="A86:B86"/>
    <mergeCell ref="A88:A89"/>
    <mergeCell ref="B88:B89"/>
    <mergeCell ref="A114:A115"/>
    <mergeCell ref="B114:B115"/>
    <mergeCell ref="A120:A121"/>
    <mergeCell ref="A218:A219"/>
    <mergeCell ref="B218:B219"/>
    <mergeCell ref="A283:A284"/>
    <mergeCell ref="B283:B284"/>
    <mergeCell ref="A216:B216"/>
    <mergeCell ref="B120:B121"/>
    <mergeCell ref="A146:B146"/>
    <mergeCell ref="A148:A149"/>
    <mergeCell ref="B148:B149"/>
    <mergeCell ref="A141:A142"/>
    <mergeCell ref="B141:B142"/>
    <mergeCell ref="A185:A186"/>
    <mergeCell ref="B185:B186"/>
    <mergeCell ref="A183:B183"/>
    <mergeCell ref="A156:A157"/>
    <mergeCell ref="B156:B15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3"/>
  <sheetViews>
    <sheetView tabSelected="1" topLeftCell="A92" workbookViewId="0">
      <selection activeCell="B98" sqref="B98"/>
    </sheetView>
  </sheetViews>
  <sheetFormatPr defaultRowHeight="15" x14ac:dyDescent="0.25"/>
  <cols>
    <col min="1" max="1" width="31.5703125" style="8" customWidth="1"/>
    <col min="2" max="4" width="10.28515625" style="8" customWidth="1"/>
    <col min="5" max="16384" width="9.140625" style="8"/>
  </cols>
  <sheetData>
    <row r="2" spans="1:4" ht="15.75" x14ac:dyDescent="0.25">
      <c r="A2" s="11" t="s">
        <v>28</v>
      </c>
    </row>
    <row r="3" spans="1:4" ht="15" customHeight="1" x14ac:dyDescent="0.25">
      <c r="A3" s="40" t="s">
        <v>19</v>
      </c>
      <c r="B3" s="42" t="s">
        <v>20</v>
      </c>
      <c r="C3" s="42" t="s">
        <v>21</v>
      </c>
      <c r="D3" s="14" t="s">
        <v>131</v>
      </c>
    </row>
    <row r="4" spans="1:4" ht="28.5" customHeight="1" x14ac:dyDescent="0.25">
      <c r="A4" s="41"/>
      <c r="B4" s="43"/>
      <c r="C4" s="43"/>
      <c r="D4" s="12" t="s">
        <v>29</v>
      </c>
    </row>
    <row r="5" spans="1:4" ht="22.5" customHeight="1" x14ac:dyDescent="0.25">
      <c r="A5" s="1" t="s">
        <v>24</v>
      </c>
      <c r="B5" s="14">
        <v>300</v>
      </c>
      <c r="C5" s="14">
        <v>1200</v>
      </c>
      <c r="D5" s="14">
        <v>2330.25</v>
      </c>
    </row>
    <row r="6" spans="1:4" ht="22.5" customHeight="1" x14ac:dyDescent="0.25">
      <c r="A6" s="1" t="s">
        <v>25</v>
      </c>
      <c r="B6" s="14">
        <v>20</v>
      </c>
      <c r="C6" s="14">
        <v>60</v>
      </c>
      <c r="D6" s="14">
        <v>409.11</v>
      </c>
    </row>
    <row r="7" spans="1:4" ht="22.5" customHeight="1" x14ac:dyDescent="0.25">
      <c r="A7" s="1" t="s">
        <v>26</v>
      </c>
      <c r="B7" s="14"/>
      <c r="C7" s="14"/>
      <c r="D7" s="14">
        <v>409.11</v>
      </c>
    </row>
    <row r="8" spans="1:4" ht="22.5" customHeight="1" x14ac:dyDescent="0.25">
      <c r="A8" s="1" t="s">
        <v>166</v>
      </c>
      <c r="B8" s="14">
        <v>120</v>
      </c>
      <c r="C8" s="14">
        <v>480</v>
      </c>
      <c r="D8" s="14">
        <v>17784.21</v>
      </c>
    </row>
    <row r="9" spans="1:4" ht="22.5" customHeight="1" x14ac:dyDescent="0.25">
      <c r="A9" s="1" t="s">
        <v>198</v>
      </c>
      <c r="B9" s="14"/>
      <c r="C9" s="14"/>
      <c r="D9" s="14">
        <v>1207.1400000000001</v>
      </c>
    </row>
    <row r="10" spans="1:4" ht="22.5" customHeight="1" x14ac:dyDescent="0.25">
      <c r="A10" s="1" t="s">
        <v>191</v>
      </c>
      <c r="B10" s="14">
        <v>100</v>
      </c>
      <c r="C10" s="14">
        <v>350</v>
      </c>
      <c r="D10" s="14">
        <v>29626.73</v>
      </c>
    </row>
    <row r="11" spans="1:4" ht="22.5" customHeight="1" x14ac:dyDescent="0.25">
      <c r="A11" s="1" t="s">
        <v>162</v>
      </c>
      <c r="B11" s="14">
        <v>250</v>
      </c>
      <c r="C11" s="14">
        <v>750</v>
      </c>
      <c r="D11" s="14">
        <v>18085.62</v>
      </c>
    </row>
    <row r="12" spans="1:4" ht="22.5" customHeight="1" x14ac:dyDescent="0.25">
      <c r="A12" s="1" t="s">
        <v>163</v>
      </c>
      <c r="B12" s="14">
        <v>250</v>
      </c>
      <c r="C12" s="14">
        <v>75</v>
      </c>
      <c r="D12" s="14">
        <v>83856.570000000007</v>
      </c>
    </row>
    <row r="13" spans="1:4" ht="22.5" customHeight="1" x14ac:dyDescent="0.25">
      <c r="A13" s="1" t="s">
        <v>164</v>
      </c>
      <c r="B13" s="14">
        <v>400</v>
      </c>
      <c r="C13" s="14">
        <v>1480</v>
      </c>
      <c r="D13" s="14">
        <v>56852.480000000003</v>
      </c>
    </row>
    <row r="14" spans="1:4" ht="22.5" customHeight="1" x14ac:dyDescent="0.25">
      <c r="A14" s="1" t="s">
        <v>165</v>
      </c>
      <c r="B14" s="14">
        <v>150</v>
      </c>
      <c r="C14" s="14">
        <v>525</v>
      </c>
      <c r="D14" s="14">
        <v>30336.9</v>
      </c>
    </row>
    <row r="15" spans="1:4" ht="22.5" customHeight="1" x14ac:dyDescent="0.25">
      <c r="A15" s="1" t="s">
        <v>197</v>
      </c>
      <c r="B15" s="14"/>
      <c r="C15" s="14"/>
      <c r="D15" s="14">
        <v>1479.65</v>
      </c>
    </row>
    <row r="16" spans="1:4" ht="22.5" customHeight="1" x14ac:dyDescent="0.25">
      <c r="A16" s="1" t="s">
        <v>192</v>
      </c>
      <c r="B16" s="14">
        <v>400</v>
      </c>
      <c r="C16" s="14">
        <v>1400</v>
      </c>
      <c r="D16" s="14">
        <v>42028.71</v>
      </c>
    </row>
    <row r="17" spans="1:4" ht="22.5" customHeight="1" x14ac:dyDescent="0.25">
      <c r="A17" s="1" t="s">
        <v>167</v>
      </c>
      <c r="B17" s="14">
        <v>260</v>
      </c>
      <c r="C17" s="14">
        <v>910</v>
      </c>
      <c r="D17" s="14">
        <v>28296.42</v>
      </c>
    </row>
    <row r="18" spans="1:4" ht="22.5" customHeight="1" x14ac:dyDescent="0.25">
      <c r="A18" s="1" t="s">
        <v>169</v>
      </c>
      <c r="B18" s="14">
        <v>260</v>
      </c>
      <c r="C18" s="14">
        <v>910</v>
      </c>
      <c r="D18" s="14">
        <v>21160.53</v>
      </c>
    </row>
    <row r="19" spans="1:4" ht="22.5" customHeight="1" x14ac:dyDescent="0.25">
      <c r="A19" s="1" t="s">
        <v>194</v>
      </c>
      <c r="B19" s="14"/>
      <c r="C19" s="14"/>
      <c r="D19" s="14">
        <v>4247.5200000000004</v>
      </c>
    </row>
    <row r="20" spans="1:4" ht="22.5" customHeight="1" x14ac:dyDescent="0.25">
      <c r="A20" s="1" t="s">
        <v>168</v>
      </c>
      <c r="B20" s="14">
        <v>800</v>
      </c>
      <c r="C20" s="14">
        <v>3200</v>
      </c>
      <c r="D20" s="14">
        <v>39640.86</v>
      </c>
    </row>
    <row r="21" spans="1:4" ht="22.5" customHeight="1" x14ac:dyDescent="0.25">
      <c r="A21" s="1" t="s">
        <v>171</v>
      </c>
      <c r="B21" s="14">
        <v>350</v>
      </c>
      <c r="C21" s="14">
        <v>1225</v>
      </c>
      <c r="D21" s="14">
        <v>16323.66</v>
      </c>
    </row>
    <row r="22" spans="1:4" ht="22.5" customHeight="1" x14ac:dyDescent="0.25">
      <c r="A22" s="1" t="s">
        <v>190</v>
      </c>
      <c r="B22" s="14">
        <v>35</v>
      </c>
      <c r="C22" s="14">
        <v>122.5</v>
      </c>
      <c r="D22" s="14">
        <v>2767.45</v>
      </c>
    </row>
    <row r="23" spans="1:4" ht="22.5" customHeight="1" x14ac:dyDescent="0.25">
      <c r="A23" s="1" t="s">
        <v>172</v>
      </c>
      <c r="B23" s="14">
        <v>500</v>
      </c>
      <c r="C23" s="14">
        <v>1750</v>
      </c>
      <c r="D23" s="14">
        <v>25833.58</v>
      </c>
    </row>
    <row r="24" spans="1:4" ht="22.5" customHeight="1" x14ac:dyDescent="0.25">
      <c r="A24" s="1" t="s">
        <v>173</v>
      </c>
      <c r="B24" s="14"/>
      <c r="C24" s="14"/>
      <c r="D24" s="14">
        <v>12510.72</v>
      </c>
    </row>
    <row r="25" spans="1:4" ht="22.5" customHeight="1" x14ac:dyDescent="0.25">
      <c r="A25" s="1" t="s">
        <v>170</v>
      </c>
      <c r="B25" s="14">
        <v>750</v>
      </c>
      <c r="C25" s="14">
        <v>3375</v>
      </c>
      <c r="D25" s="14">
        <v>44612.79</v>
      </c>
    </row>
    <row r="26" spans="1:4" ht="22.5" customHeight="1" x14ac:dyDescent="0.25">
      <c r="A26" s="1" t="s">
        <v>185</v>
      </c>
      <c r="B26" s="14">
        <v>600</v>
      </c>
      <c r="C26" s="14">
        <v>2100</v>
      </c>
      <c r="D26" s="14">
        <v>38380.69</v>
      </c>
    </row>
    <row r="27" spans="1:4" ht="22.5" customHeight="1" x14ac:dyDescent="0.25">
      <c r="A27" s="1" t="s">
        <v>186</v>
      </c>
      <c r="B27" s="14">
        <v>600</v>
      </c>
      <c r="C27" s="14">
        <v>2100</v>
      </c>
      <c r="D27" s="14">
        <v>15683.71</v>
      </c>
    </row>
    <row r="28" spans="1:4" ht="22.5" customHeight="1" x14ac:dyDescent="0.25">
      <c r="A28" s="1" t="s">
        <v>187</v>
      </c>
      <c r="B28" s="14">
        <v>450</v>
      </c>
      <c r="C28" s="14">
        <v>1800</v>
      </c>
      <c r="D28" s="14">
        <v>18714.75</v>
      </c>
    </row>
    <row r="29" spans="1:4" ht="22.5" customHeight="1" x14ac:dyDescent="0.25">
      <c r="A29" s="1" t="s">
        <v>188</v>
      </c>
      <c r="B29" s="14">
        <v>150</v>
      </c>
      <c r="C29" s="14">
        <v>525</v>
      </c>
      <c r="D29" s="14">
        <v>8318.92</v>
      </c>
    </row>
    <row r="30" spans="1:4" ht="22.5" customHeight="1" x14ac:dyDescent="0.25">
      <c r="A30" s="1" t="s">
        <v>199</v>
      </c>
      <c r="B30" s="14"/>
      <c r="C30" s="14"/>
      <c r="D30" s="14">
        <v>1613.79</v>
      </c>
    </row>
    <row r="31" spans="1:4" ht="22.5" customHeight="1" x14ac:dyDescent="0.25">
      <c r="A31" s="1" t="s">
        <v>189</v>
      </c>
      <c r="B31" s="14">
        <v>160</v>
      </c>
      <c r="C31" s="14">
        <v>560</v>
      </c>
      <c r="D31" s="14">
        <v>5247.95</v>
      </c>
    </row>
    <row r="32" spans="1:4" ht="22.5" customHeight="1" x14ac:dyDescent="0.25">
      <c r="A32" s="1" t="s">
        <v>193</v>
      </c>
      <c r="B32" s="14">
        <v>100</v>
      </c>
      <c r="C32" s="14">
        <v>350</v>
      </c>
      <c r="D32" s="14">
        <v>12216.81</v>
      </c>
    </row>
    <row r="33" spans="1:4" ht="22.5" customHeight="1" x14ac:dyDescent="0.25">
      <c r="A33" s="1" t="s">
        <v>23</v>
      </c>
      <c r="B33" s="14">
        <v>100</v>
      </c>
      <c r="C33" s="14">
        <v>400</v>
      </c>
      <c r="D33" s="14">
        <v>2307.11</v>
      </c>
    </row>
    <row r="34" spans="1:4" ht="22.5" customHeight="1" x14ac:dyDescent="0.25">
      <c r="A34" s="1" t="s">
        <v>22</v>
      </c>
      <c r="B34" s="14">
        <v>400</v>
      </c>
      <c r="C34" s="14">
        <v>1600</v>
      </c>
      <c r="D34" s="14">
        <v>6259.95</v>
      </c>
    </row>
    <row r="35" spans="1:4" ht="22.5" customHeight="1" x14ac:dyDescent="0.25">
      <c r="A35" s="1" t="s">
        <v>183</v>
      </c>
      <c r="B35" s="14"/>
      <c r="C35" s="14"/>
      <c r="D35" s="14">
        <v>1886.48</v>
      </c>
    </row>
    <row r="36" spans="1:4" ht="22.5" customHeight="1" x14ac:dyDescent="0.25">
      <c r="A36" s="1" t="s">
        <v>184</v>
      </c>
      <c r="B36" s="14"/>
      <c r="C36" s="14"/>
      <c r="D36" s="14">
        <v>2470.91</v>
      </c>
    </row>
    <row r="37" spans="1:4" ht="22.5" customHeight="1" x14ac:dyDescent="0.25">
      <c r="A37" s="1" t="s">
        <v>67</v>
      </c>
      <c r="B37" s="14"/>
      <c r="C37" s="14"/>
      <c r="D37" s="14">
        <v>4254.3100000000004</v>
      </c>
    </row>
    <row r="38" spans="1:4" ht="22.5" customHeight="1" x14ac:dyDescent="0.25">
      <c r="A38" s="1" t="s">
        <v>40</v>
      </c>
      <c r="B38" s="14"/>
      <c r="C38" s="14"/>
      <c r="D38" s="14">
        <v>6492.45</v>
      </c>
    </row>
    <row r="39" spans="1:4" ht="22.5" customHeight="1" x14ac:dyDescent="0.25">
      <c r="A39" s="1" t="s">
        <v>116</v>
      </c>
      <c r="B39" s="14"/>
      <c r="C39" s="14"/>
      <c r="D39" s="14">
        <v>10024.469999999999</v>
      </c>
    </row>
    <row r="40" spans="1:4" ht="22.5" customHeight="1" x14ac:dyDescent="0.25">
      <c r="A40" s="1" t="s">
        <v>74</v>
      </c>
      <c r="B40" s="14"/>
      <c r="C40" s="14"/>
      <c r="D40" s="14">
        <v>1374.94</v>
      </c>
    </row>
    <row r="41" spans="1:4" ht="22.5" customHeight="1" x14ac:dyDescent="0.25">
      <c r="A41" s="1" t="s">
        <v>174</v>
      </c>
      <c r="B41" s="14"/>
      <c r="C41" s="14"/>
      <c r="D41" s="14">
        <v>1374.94</v>
      </c>
    </row>
    <row r="42" spans="1:4" ht="22.5" customHeight="1" x14ac:dyDescent="0.25">
      <c r="A42" s="1" t="s">
        <v>175</v>
      </c>
      <c r="B42" s="14"/>
      <c r="C42" s="14"/>
      <c r="D42" s="14">
        <v>5812.75</v>
      </c>
    </row>
    <row r="43" spans="1:4" ht="22.5" customHeight="1" x14ac:dyDescent="0.25">
      <c r="A43" s="1" t="s">
        <v>176</v>
      </c>
      <c r="B43" s="14"/>
      <c r="C43" s="14"/>
      <c r="D43" s="14">
        <v>2197.5500000000002</v>
      </c>
    </row>
    <row r="44" spans="1:4" ht="22.5" customHeight="1" x14ac:dyDescent="0.25">
      <c r="A44" s="1" t="s">
        <v>177</v>
      </c>
      <c r="B44" s="14"/>
      <c r="C44" s="14"/>
      <c r="D44" s="14">
        <v>2174.5100000000002</v>
      </c>
    </row>
    <row r="45" spans="1:4" ht="22.5" customHeight="1" x14ac:dyDescent="0.25">
      <c r="A45" s="1" t="s">
        <v>178</v>
      </c>
      <c r="B45" s="14"/>
      <c r="C45" s="14"/>
      <c r="D45" s="14">
        <v>3080.02</v>
      </c>
    </row>
    <row r="46" spans="1:4" ht="22.5" customHeight="1" x14ac:dyDescent="0.25">
      <c r="A46" s="1" t="s">
        <v>179</v>
      </c>
      <c r="B46" s="14"/>
      <c r="C46" s="14"/>
      <c r="D46" s="14">
        <v>1863.44</v>
      </c>
    </row>
    <row r="47" spans="1:4" ht="22.5" customHeight="1" x14ac:dyDescent="0.25">
      <c r="A47" s="1" t="s">
        <v>180</v>
      </c>
      <c r="B47" s="14"/>
      <c r="C47" s="14"/>
      <c r="D47" s="14">
        <v>1656.06</v>
      </c>
    </row>
    <row r="48" spans="1:4" ht="22.5" customHeight="1" x14ac:dyDescent="0.25">
      <c r="A48" s="1" t="s">
        <v>181</v>
      </c>
      <c r="B48" s="14"/>
      <c r="C48" s="14"/>
      <c r="D48" s="14">
        <v>1167.56</v>
      </c>
    </row>
    <row r="49" spans="1:4" ht="22.5" customHeight="1" x14ac:dyDescent="0.25">
      <c r="A49" s="1" t="s">
        <v>182</v>
      </c>
      <c r="B49" s="14"/>
      <c r="C49" s="14"/>
      <c r="D49" s="14">
        <v>1144.52</v>
      </c>
    </row>
    <row r="50" spans="1:4" ht="22.5" customHeight="1" x14ac:dyDescent="0.25">
      <c r="A50" s="1" t="s">
        <v>195</v>
      </c>
      <c r="B50" s="14"/>
      <c r="C50" s="14"/>
      <c r="D50" s="14">
        <v>4247.5200000000004</v>
      </c>
    </row>
    <row r="51" spans="1:4" ht="22.5" customHeight="1" x14ac:dyDescent="0.25">
      <c r="A51" s="1" t="s">
        <v>196</v>
      </c>
      <c r="B51" s="14"/>
      <c r="C51" s="14"/>
      <c r="D51" s="14">
        <v>4191.1000000000004</v>
      </c>
    </row>
    <row r="52" spans="1:4" ht="22.5" hidden="1" customHeight="1" x14ac:dyDescent="0.25">
      <c r="A52" s="14"/>
      <c r="B52" s="14"/>
      <c r="C52" s="14"/>
      <c r="D52" s="14"/>
    </row>
    <row r="53" spans="1:4" ht="36" hidden="1" customHeight="1" x14ac:dyDescent="0.25">
      <c r="A53" s="14"/>
      <c r="B53" s="14"/>
      <c r="C53" s="14"/>
      <c r="D53" s="14"/>
    </row>
    <row r="54" spans="1:4" ht="36" hidden="1" customHeight="1" x14ac:dyDescent="0.25">
      <c r="A54" s="14"/>
      <c r="B54" s="14"/>
      <c r="C54" s="14"/>
      <c r="D54" s="14"/>
    </row>
    <row r="55" spans="1:4" ht="36" hidden="1" customHeight="1" x14ac:dyDescent="0.25">
      <c r="A55" s="14"/>
      <c r="B55" s="14"/>
      <c r="C55" s="14"/>
      <c r="D55" s="14"/>
    </row>
    <row r="56" spans="1:4" ht="36" hidden="1" customHeight="1" x14ac:dyDescent="0.25">
      <c r="A56" s="14"/>
      <c r="B56" s="14"/>
      <c r="C56" s="14"/>
      <c r="D56" s="14"/>
    </row>
    <row r="57" spans="1:4" ht="36" hidden="1" customHeight="1" x14ac:dyDescent="0.25">
      <c r="A57" s="14"/>
      <c r="B57" s="14"/>
      <c r="C57" s="14"/>
      <c r="D57" s="14"/>
    </row>
    <row r="58" spans="1:4" ht="36" hidden="1" customHeight="1" x14ac:dyDescent="0.25">
      <c r="A58" s="14"/>
      <c r="B58" s="14"/>
      <c r="C58" s="14"/>
      <c r="D58" s="14"/>
    </row>
    <row r="59" spans="1:4" ht="36" hidden="1" customHeight="1" x14ac:dyDescent="0.25">
      <c r="A59" s="14"/>
      <c r="B59" s="14"/>
      <c r="C59" s="14"/>
      <c r="D59" s="14"/>
    </row>
    <row r="60" spans="1:4" ht="36" hidden="1" customHeight="1" x14ac:dyDescent="0.25">
      <c r="A60" s="14"/>
      <c r="B60" s="14"/>
      <c r="C60" s="14"/>
      <c r="D60" s="14"/>
    </row>
    <row r="61" spans="1:4" ht="36" hidden="1" customHeight="1" x14ac:dyDescent="0.25">
      <c r="A61" s="14"/>
      <c r="B61" s="14"/>
      <c r="C61" s="14"/>
      <c r="D61" s="14"/>
    </row>
    <row r="62" spans="1:4" ht="36" hidden="1" customHeight="1" x14ac:dyDescent="0.25">
      <c r="A62" s="14"/>
      <c r="B62" s="14"/>
      <c r="C62" s="14"/>
      <c r="D62" s="14"/>
    </row>
    <row r="63" spans="1:4" ht="36" hidden="1" customHeight="1" x14ac:dyDescent="0.25">
      <c r="A63" s="14"/>
      <c r="B63" s="14"/>
      <c r="C63" s="14"/>
      <c r="D63" s="14"/>
    </row>
    <row r="64" spans="1:4" ht="36" hidden="1" customHeight="1" x14ac:dyDescent="0.25">
      <c r="A64" s="14"/>
      <c r="B64" s="14"/>
      <c r="C64" s="14"/>
      <c r="D64" s="14"/>
    </row>
    <row r="65" spans="1:4" ht="36" hidden="1" customHeight="1" x14ac:dyDescent="0.25">
      <c r="A65" s="14"/>
      <c r="B65" s="14"/>
      <c r="C65" s="14"/>
      <c r="D65" s="14"/>
    </row>
    <row r="66" spans="1:4" ht="36" hidden="1" customHeight="1" x14ac:dyDescent="0.25">
      <c r="A66" s="14"/>
      <c r="B66" s="14"/>
      <c r="C66" s="14"/>
      <c r="D66" s="14"/>
    </row>
    <row r="67" spans="1:4" ht="36" hidden="1" customHeight="1" x14ac:dyDescent="0.25">
      <c r="A67" s="14"/>
      <c r="B67" s="14"/>
      <c r="C67" s="14"/>
      <c r="D67" s="14"/>
    </row>
    <row r="68" spans="1:4" ht="36" hidden="1" customHeight="1" x14ac:dyDescent="0.25">
      <c r="A68" s="14"/>
      <c r="B68" s="14"/>
      <c r="C68" s="14"/>
      <c r="D68" s="14"/>
    </row>
    <row r="69" spans="1:4" ht="36" hidden="1" customHeight="1" x14ac:dyDescent="0.25">
      <c r="A69" s="14"/>
      <c r="B69" s="14"/>
      <c r="C69" s="14"/>
      <c r="D69" s="14"/>
    </row>
    <row r="70" spans="1:4" ht="36" hidden="1" customHeight="1" x14ac:dyDescent="0.25">
      <c r="A70" s="14"/>
      <c r="B70" s="14"/>
      <c r="C70" s="14"/>
      <c r="D70" s="14"/>
    </row>
    <row r="71" spans="1:4" ht="36" hidden="1" customHeight="1" x14ac:dyDescent="0.25">
      <c r="A71" s="14"/>
      <c r="B71" s="14"/>
      <c r="C71" s="14"/>
      <c r="D71" s="14"/>
    </row>
    <row r="72" spans="1:4" ht="36" hidden="1" customHeight="1" x14ac:dyDescent="0.25">
      <c r="A72" s="14"/>
      <c r="B72" s="14"/>
      <c r="C72" s="14"/>
      <c r="D72" s="14"/>
    </row>
    <row r="73" spans="1:4" ht="36" hidden="1" customHeight="1" x14ac:dyDescent="0.25">
      <c r="A73" s="14"/>
      <c r="B73" s="14"/>
      <c r="C73" s="14"/>
      <c r="D73" s="14"/>
    </row>
    <row r="74" spans="1:4" ht="36" hidden="1" customHeight="1" x14ac:dyDescent="0.25">
      <c r="A74" s="14"/>
      <c r="B74" s="14"/>
      <c r="C74" s="14"/>
      <c r="D74" s="14"/>
    </row>
    <row r="75" spans="1:4" ht="36" hidden="1" customHeight="1" x14ac:dyDescent="0.25">
      <c r="A75" s="14"/>
      <c r="B75" s="14"/>
      <c r="C75" s="14"/>
      <c r="D75" s="14"/>
    </row>
    <row r="76" spans="1:4" ht="36" hidden="1" customHeight="1" x14ac:dyDescent="0.25">
      <c r="A76" s="14"/>
      <c r="B76" s="14"/>
      <c r="C76" s="14"/>
      <c r="D76" s="14"/>
    </row>
    <row r="77" spans="1:4" ht="36" hidden="1" customHeight="1" x14ac:dyDescent="0.25">
      <c r="A77" s="14"/>
      <c r="B77" s="14"/>
      <c r="C77" s="14"/>
      <c r="D77" s="14"/>
    </row>
    <row r="78" spans="1:4" ht="36" hidden="1" customHeight="1" x14ac:dyDescent="0.25">
      <c r="A78" s="14"/>
      <c r="B78" s="14"/>
      <c r="C78" s="14"/>
      <c r="D78" s="14"/>
    </row>
    <row r="79" spans="1:4" ht="36" hidden="1" customHeight="1" x14ac:dyDescent="0.25">
      <c r="A79" s="14"/>
      <c r="B79" s="14"/>
      <c r="C79" s="14"/>
      <c r="D79" s="14"/>
    </row>
    <row r="80" spans="1:4" ht="36" hidden="1" customHeight="1" x14ac:dyDescent="0.25">
      <c r="A80" s="14"/>
      <c r="B80" s="14"/>
      <c r="C80" s="14"/>
      <c r="D80" s="14"/>
    </row>
    <row r="81" spans="1:4" ht="36" hidden="1" customHeight="1" x14ac:dyDescent="0.25">
      <c r="A81" s="14"/>
      <c r="B81" s="14"/>
      <c r="C81" s="14"/>
      <c r="D81" s="14"/>
    </row>
    <row r="82" spans="1:4" ht="36" hidden="1" customHeight="1" x14ac:dyDescent="0.25">
      <c r="A82" s="14"/>
      <c r="B82" s="14"/>
      <c r="C82" s="14"/>
      <c r="D82" s="14"/>
    </row>
    <row r="83" spans="1:4" ht="36" hidden="1" customHeight="1" x14ac:dyDescent="0.25">
      <c r="A83" s="14"/>
      <c r="B83" s="14"/>
      <c r="C83" s="14"/>
      <c r="D83" s="14"/>
    </row>
    <row r="84" spans="1:4" ht="36" hidden="1" customHeight="1" x14ac:dyDescent="0.25">
      <c r="A84" s="14"/>
      <c r="B84" s="14"/>
      <c r="C84" s="14"/>
      <c r="D84" s="14"/>
    </row>
    <row r="85" spans="1:4" ht="36" hidden="1" customHeight="1" x14ac:dyDescent="0.25">
      <c r="A85" s="14"/>
      <c r="B85" s="14"/>
      <c r="C85" s="14"/>
      <c r="D85" s="14"/>
    </row>
    <row r="86" spans="1:4" ht="36" hidden="1" customHeight="1" x14ac:dyDescent="0.25">
      <c r="A86" s="14"/>
      <c r="B86" s="14"/>
      <c r="C86" s="14"/>
      <c r="D86" s="14"/>
    </row>
    <row r="87" spans="1:4" ht="36" hidden="1" customHeight="1" x14ac:dyDescent="0.25">
      <c r="A87" s="14"/>
      <c r="B87" s="14"/>
      <c r="C87" s="14"/>
      <c r="D87" s="14"/>
    </row>
    <row r="88" spans="1:4" ht="36" hidden="1" customHeight="1" x14ac:dyDescent="0.25">
      <c r="A88" s="14"/>
      <c r="B88" s="14"/>
      <c r="C88" s="14"/>
      <c r="D88" s="14"/>
    </row>
    <row r="89" spans="1:4" ht="36" hidden="1" customHeight="1" x14ac:dyDescent="0.25">
      <c r="A89" s="14"/>
      <c r="B89" s="14"/>
      <c r="C89" s="14"/>
      <c r="D89" s="14"/>
    </row>
    <row r="90" spans="1:4" ht="36" hidden="1" customHeight="1" x14ac:dyDescent="0.25">
      <c r="A90" s="14"/>
      <c r="B90" s="14"/>
      <c r="C90" s="14"/>
      <c r="D90" s="14"/>
    </row>
    <row r="91" spans="1:4" ht="36" hidden="1" customHeight="1" x14ac:dyDescent="0.25">
      <c r="A91" s="14"/>
      <c r="B91" s="14"/>
      <c r="C91" s="14"/>
      <c r="D91" s="14"/>
    </row>
    <row r="92" spans="1:4" ht="36" customHeight="1" x14ac:dyDescent="0.25">
      <c r="A92" s="14" t="s">
        <v>27</v>
      </c>
      <c r="B92" s="14">
        <f>SUM(B5:B91)</f>
        <v>7505</v>
      </c>
      <c r="C92" s="14">
        <f>SUM(C5:C91)</f>
        <v>27247.5</v>
      </c>
      <c r="D92" s="14">
        <f>SUM(D5:D91)</f>
        <v>643957.22</v>
      </c>
    </row>
    <row r="93" spans="1:4" ht="27.75" customHeight="1" x14ac:dyDescent="0.25"/>
  </sheetData>
  <mergeCells count="3"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використання бюджетних коштів</vt:lpstr>
      <vt:lpstr>розшифровка благоустрій </vt:lpstr>
      <vt:lpstr>ремонт дороги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2019-07-26T07:18:17Z</dcterms:modified>
</cp:coreProperties>
</file>