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760" tabRatio="769" activeTab="7"/>
  </bookViews>
  <sheets>
    <sheet name="Додаток 1" sheetId="1" r:id="rId1"/>
    <sheet name="Додаток 2" sheetId="2" r:id="rId2"/>
    <sheet name="Додаток 3 " sheetId="3" r:id="rId3"/>
    <sheet name="Додаток 4" sheetId="4" r:id="rId4"/>
    <sheet name="Додаток 5 " sheetId="5" r:id="rId5"/>
    <sheet name="Додаток 6" sheetId="6" r:id="rId6"/>
    <sheet name="Додаток 7" sheetId="7" r:id="rId7"/>
    <sheet name="Додаток 8" sheetId="8" r:id="rId8"/>
    <sheet name="Лист2" sheetId="9" r:id="rId9"/>
    <sheet name="Лист3" sheetId="10" r:id="rId10"/>
  </sheets>
  <definedNames>
    <definedName name="_xlnm.Print_Area" localSheetId="1">'Додаток 2'!$A$1:$K$34</definedName>
    <definedName name="_xlnm.Print_Area" localSheetId="2">'Додаток 3 '!$A$1:$T$35</definedName>
    <definedName name="_xlnm.Print_Area" localSheetId="3">'Додаток 4'!$A$1:$K$62</definedName>
    <definedName name="_xlnm.Print_Area" localSheetId="4">'Додаток 5 '!$A$1:$F$56</definedName>
    <definedName name="_xlnm.Print_Area" localSheetId="5">'Додаток 6'!$A$1:$G$60</definedName>
    <definedName name="_xlnm.Print_Area" localSheetId="6">'Додаток 7'!$A$1:$G$61</definedName>
    <definedName name="_xlnm.Print_Area" localSheetId="7">'Додаток 8'!$A$1:$G$61</definedName>
  </definedNames>
  <calcPr fullCalcOnLoad="1"/>
</workbook>
</file>

<file path=xl/sharedStrings.xml><?xml version="1.0" encoding="utf-8"?>
<sst xmlns="http://schemas.openxmlformats.org/spreadsheetml/2006/main" count="420" uniqueCount="204">
  <si>
    <t>№ з/п</t>
  </si>
  <si>
    <t>Назва школи</t>
  </si>
  <si>
    <t>Березівська</t>
  </si>
  <si>
    <t>Браїлівська</t>
  </si>
  <si>
    <t>Вільховецька</t>
  </si>
  <si>
    <t>Глібівська</t>
  </si>
  <si>
    <t>Заміхівська</t>
  </si>
  <si>
    <t>Івашковецька</t>
  </si>
  <si>
    <t>Косиковецька</t>
  </si>
  <si>
    <t>Кучанська</t>
  </si>
  <si>
    <t>Куражинська</t>
  </si>
  <si>
    <t>Новоушицький НВК</t>
  </si>
  <si>
    <t>Новоушицька №2</t>
  </si>
  <si>
    <t>Отроківська</t>
  </si>
  <si>
    <t>Пилипохребтіївська</t>
  </si>
  <si>
    <t>Струзька</t>
  </si>
  <si>
    <t>Глибочанська</t>
  </si>
  <si>
    <t>Капустянська</t>
  </si>
  <si>
    <t>Малостружківська</t>
  </si>
  <si>
    <t>Песецька</t>
  </si>
  <si>
    <t>Пилипковецька</t>
  </si>
  <si>
    <t>Рудковецька</t>
  </si>
  <si>
    <t>Всього</t>
  </si>
  <si>
    <t>директор</t>
  </si>
  <si>
    <t>заступник</t>
  </si>
  <si>
    <t>педагог-організатор</t>
  </si>
  <si>
    <t>психолог</t>
  </si>
  <si>
    <t>лаборант</t>
  </si>
  <si>
    <t>водій</t>
  </si>
  <si>
    <t>ШТАТНІ НОРМАТИВИ</t>
  </si>
  <si>
    <t>ШТАТНІ   НОРМАТИВИ</t>
  </si>
  <si>
    <t>кількість дітей</t>
  </si>
  <si>
    <t>груп</t>
  </si>
  <si>
    <t>всього працівників</t>
  </si>
  <si>
    <t>Дошкільний заклад</t>
  </si>
  <si>
    <t>у тому числі</t>
  </si>
  <si>
    <t>завідуючих</t>
  </si>
  <si>
    <t>кухарів</t>
  </si>
  <si>
    <t>інших</t>
  </si>
  <si>
    <t>Березівка</t>
  </si>
  <si>
    <t>Браїлівка</t>
  </si>
  <si>
    <t>Цівківці</t>
  </si>
  <si>
    <t>Вільховець</t>
  </si>
  <si>
    <t>Рудківці</t>
  </si>
  <si>
    <t>Нова Гута</t>
  </si>
  <si>
    <t>Глібів</t>
  </si>
  <si>
    <t>Заміхів</t>
  </si>
  <si>
    <t>Івашківці</t>
  </si>
  <si>
    <t>Капустяни</t>
  </si>
  <si>
    <t>Глибочок</t>
  </si>
  <si>
    <t>Косиківці</t>
  </si>
  <si>
    <t>Куражин</t>
  </si>
  <si>
    <t>Куча</t>
  </si>
  <si>
    <t>Мала Стружка</t>
  </si>
  <si>
    <t>Отроків</t>
  </si>
  <si>
    <t>Антонівка</t>
  </si>
  <si>
    <t>Тимків</t>
  </si>
  <si>
    <t>Песець</t>
  </si>
  <si>
    <t>Пилипківці</t>
  </si>
  <si>
    <t>Заборознівці</t>
  </si>
  <si>
    <t>Пилипи Хребтіївські</t>
  </si>
  <si>
    <t>Хребтіїв</t>
  </si>
  <si>
    <t>Ставчани</t>
  </si>
  <si>
    <t>Любомирівка</t>
  </si>
  <si>
    <t>Струга</t>
  </si>
  <si>
    <t>кухар</t>
  </si>
  <si>
    <t>комірник</t>
  </si>
  <si>
    <t>вихователь групи продовженого дня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</si>
  <si>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</si>
  <si>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педагогічного персоналу</t>
  </si>
  <si>
    <t>керівник гуртка, секцій, студії</t>
  </si>
  <si>
    <t>обслуговуючого персоналу</t>
  </si>
  <si>
    <t>Завідувач господарством</t>
  </si>
  <si>
    <t>завідувач бібліотекою, бібліотекар</t>
  </si>
  <si>
    <t>інженер-електронік</t>
  </si>
  <si>
    <t>робітник з комплексного обслуговування</t>
  </si>
  <si>
    <t>вихователів</t>
  </si>
  <si>
    <t>помічників вихователів</t>
  </si>
  <si>
    <t>медична сестра</t>
  </si>
  <si>
    <t>2 год</t>
  </si>
  <si>
    <t>1 год</t>
  </si>
  <si>
    <t>N</t>
  </si>
  <si>
    <t>Назва структурного підрозділу та посад</t>
  </si>
  <si>
    <t>Кількість штатних посад</t>
  </si>
  <si>
    <t>Методичний  кабінет</t>
  </si>
  <si>
    <t>Зав.методкабінетом</t>
  </si>
  <si>
    <t>методист</t>
  </si>
  <si>
    <t>мережевий інженер</t>
  </si>
  <si>
    <t>Централізована  бухгалтерія</t>
  </si>
  <si>
    <t>Гол.бухгалтер</t>
  </si>
  <si>
    <t>зас.гол.бухгалтера</t>
  </si>
  <si>
    <t>економіст</t>
  </si>
  <si>
    <t>бухгалтер</t>
  </si>
  <si>
    <t>зав.архівом</t>
  </si>
  <si>
    <t xml:space="preserve">Господарська  група  </t>
  </si>
  <si>
    <t>Нач.господарської групи</t>
  </si>
  <si>
    <t>зав.центральним складом</t>
  </si>
  <si>
    <t>технік - будівельник</t>
  </si>
  <si>
    <t>секретар - друкарка</t>
  </si>
  <si>
    <t>сторож</t>
  </si>
  <si>
    <t xml:space="preserve">оператор котельні </t>
  </si>
  <si>
    <t>прибиральник служб.приміщ.</t>
  </si>
  <si>
    <t>механік</t>
  </si>
  <si>
    <t>енергетик</t>
  </si>
  <si>
    <t>Будинок дитячої творчості</t>
  </si>
  <si>
    <t>Директор</t>
  </si>
  <si>
    <t>Методист Ман</t>
  </si>
  <si>
    <t>Методист</t>
  </si>
  <si>
    <t>Педагог організатор</t>
  </si>
  <si>
    <t>Керівник гуртка</t>
  </si>
  <si>
    <t>Технік-оператор</t>
  </si>
  <si>
    <t>Прибиральник службових прим.</t>
  </si>
  <si>
    <t>Опалювач</t>
  </si>
  <si>
    <t>Сторож</t>
  </si>
  <si>
    <t>РАЗОМ</t>
  </si>
  <si>
    <t xml:space="preserve">водій </t>
  </si>
  <si>
    <t>завідувач психолого-медико-педагогічної консультації</t>
  </si>
  <si>
    <t>вчитель - логопед</t>
  </si>
  <si>
    <t>Робітник</t>
  </si>
  <si>
    <t>Штатний розпис</t>
  </si>
  <si>
    <t>завідувач психологічним центром</t>
  </si>
  <si>
    <t>Будинку дитячої творчості   Новоушицької селищної ради</t>
  </si>
  <si>
    <t>Назва  посад</t>
  </si>
  <si>
    <t>інженер - будівельник</t>
  </si>
  <si>
    <t xml:space="preserve">методист </t>
  </si>
  <si>
    <t xml:space="preserve">Примітка: </t>
  </si>
  <si>
    <t>Вільховець    0,5 сезонний оператор</t>
  </si>
  <si>
    <t>Рудківці         0,25 сезонний опалювач</t>
  </si>
  <si>
    <t>Глібів             0,25 сезонний опалювач</t>
  </si>
  <si>
    <t xml:space="preserve">Куча              05  сезоний оператор         </t>
  </si>
  <si>
    <t>Антонівка     0,5 сезонний оператор</t>
  </si>
  <si>
    <t xml:space="preserve">Струга           0,5 медична сестра       </t>
  </si>
  <si>
    <t>Нова Ушиця</t>
  </si>
  <si>
    <t>1 завгосп</t>
  </si>
  <si>
    <t>1 комірник</t>
  </si>
  <si>
    <t>1 підсобний робітник</t>
  </si>
  <si>
    <t>1 прибиральник службових приміщень</t>
  </si>
  <si>
    <t>2 машиніст по праню білизни</t>
  </si>
  <si>
    <t>1 робітник по ремонту обладнання</t>
  </si>
  <si>
    <t>1 двірник</t>
  </si>
  <si>
    <t>2 сторож</t>
  </si>
  <si>
    <t>1,25 музичний керівник</t>
  </si>
  <si>
    <t>1 інструктор з фізкультури</t>
  </si>
  <si>
    <t>1 вихователь методист</t>
  </si>
  <si>
    <t xml:space="preserve">структурних підрозділів відділу освіти, молоді та спорту Новоушицької селищної ради </t>
  </si>
  <si>
    <t>Дитячо-юнацької спортивної школи  Новоушицької селищної ради</t>
  </si>
  <si>
    <t>Заступник директора з адміністративної роботи</t>
  </si>
  <si>
    <t>Тренер-викладач</t>
  </si>
  <si>
    <t>ДЮСШ</t>
  </si>
  <si>
    <t>1 ст. медична сестра</t>
  </si>
  <si>
    <t>0,25 медична сестра</t>
  </si>
  <si>
    <t>ЗАТВЕРДЖЕНО</t>
  </si>
  <si>
    <t>МЕРЕЖА</t>
  </si>
  <si>
    <t>класів</t>
  </si>
  <si>
    <t>учнів</t>
  </si>
  <si>
    <t>мова навчання</t>
  </si>
  <si>
    <t>українська</t>
  </si>
  <si>
    <t>російська</t>
  </si>
  <si>
    <t>старший економіст</t>
  </si>
  <si>
    <t>Додаток 1</t>
  </si>
  <si>
    <t>рішенням позачергової сесії</t>
  </si>
  <si>
    <t>Новоушицької селищної ради VII скликання</t>
  </si>
  <si>
    <t>Івашківці        1,5   сезонний оператор</t>
  </si>
  <si>
    <t>Капустяни     1 сезонний оператор</t>
  </si>
  <si>
    <t>Пилипківці    1 сезонний оператор</t>
  </si>
  <si>
    <t>Додаток 2</t>
  </si>
  <si>
    <t>Додаток 3</t>
  </si>
  <si>
    <t>Додаток 5</t>
  </si>
  <si>
    <t>Додаток 6</t>
  </si>
  <si>
    <t>Додаток 7</t>
  </si>
  <si>
    <t>Додаток 4</t>
  </si>
  <si>
    <t>Браїлівка 0,25 сезонний опалювач</t>
  </si>
  <si>
    <t>садівник</t>
  </si>
  <si>
    <t>прибиральниця</t>
  </si>
  <si>
    <t>гардеробник</t>
  </si>
  <si>
    <t>секретар</t>
  </si>
  <si>
    <t>асистент вчителя</t>
  </si>
  <si>
    <t>Електромонтер з ремонту  та  обслуговування електрообладнання (сезонний)</t>
  </si>
  <si>
    <t>опалювач сезонний</t>
  </si>
  <si>
    <t>оператори сезонні</t>
  </si>
  <si>
    <t>слюсар сезонний</t>
  </si>
  <si>
    <t>Оператор сезонний</t>
  </si>
  <si>
    <t>комунальної установи "Інклюзивно-ресурсний центр"                                                          Новоушицької селищної ради</t>
  </si>
  <si>
    <t>Прибиральник службових приміщень</t>
  </si>
  <si>
    <t>Додаток 8</t>
  </si>
  <si>
    <t>на 2019/2020 навчальний рік</t>
  </si>
  <si>
    <t>на2019/2020 навчальний рік</t>
  </si>
  <si>
    <t>Загродське</t>
  </si>
  <si>
    <t>Тимків           0,5 сезонний оператор</t>
  </si>
  <si>
    <t>закладів загальної середньої освіти, класів</t>
  </si>
  <si>
    <t>закладів загальної середньої освіти</t>
  </si>
  <si>
    <t>11год/0,61</t>
  </si>
  <si>
    <t xml:space="preserve">закладів загальної середньої </t>
  </si>
  <si>
    <t>закладів дошкільної освіти</t>
  </si>
  <si>
    <t xml:space="preserve">                    1 сезонний оператор</t>
  </si>
  <si>
    <t>Кочегар</t>
  </si>
  <si>
    <t>Вчитель-логопед</t>
  </si>
  <si>
    <t>Вчитель-дефетолог</t>
  </si>
  <si>
    <t>Практичний психолог</t>
  </si>
  <si>
    <t>Вчитель-реабілітолог</t>
  </si>
  <si>
    <t>Медична сестра</t>
  </si>
  <si>
    <t>від 05 вересня 2019 року №36</t>
  </si>
  <si>
    <t>від  05 вересня 2019 року №36</t>
  </si>
  <si>
    <t>від 05 вересня 2019 року № 36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</si>
</sst>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\ &quot;₽&quot;"/>
  </numFmts>
  <fonts count="5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2"/>
      <name val="Courier New"/>
      <family val="3"/>
    </font>
    <font>
      <sz val="18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2"/>
      <color indexed="10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/>
    </xf>
    <xf numFmtId="0" fontId="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52" applyFont="1" applyBorder="1">
      <alignment/>
      <protection/>
    </xf>
    <xf numFmtId="0" fontId="14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2" width="9.125" style="1" customWidth="1"/>
    <col min="3" max="3" width="27.00390625" style="1" customWidth="1"/>
    <col min="4" max="4" width="12.875" style="1" customWidth="1"/>
    <col min="5" max="5" width="12.00390625" style="1" customWidth="1"/>
    <col min="6" max="6" width="27.00390625" style="1" customWidth="1"/>
    <col min="7" max="16384" width="9.125" style="1" customWidth="1"/>
  </cols>
  <sheetData>
    <row r="1" ht="15">
      <c r="F1" s="53" t="s">
        <v>159</v>
      </c>
    </row>
    <row r="2" ht="15">
      <c r="F2" s="2"/>
    </row>
    <row r="3" spans="4:6" ht="15">
      <c r="D3" s="54"/>
      <c r="E3" s="54"/>
      <c r="F3" s="55" t="s">
        <v>151</v>
      </c>
    </row>
    <row r="4" spans="4:6" ht="15">
      <c r="D4" s="54"/>
      <c r="E4" s="54"/>
      <c r="F4" s="56" t="s">
        <v>160</v>
      </c>
    </row>
    <row r="5" spans="4:6" ht="15">
      <c r="D5" s="73" t="s">
        <v>161</v>
      </c>
      <c r="E5" s="73"/>
      <c r="F5" s="73"/>
    </row>
    <row r="6" spans="4:6" ht="15">
      <c r="D6" s="54"/>
      <c r="E6" s="73" t="s">
        <v>201</v>
      </c>
      <c r="F6" s="73"/>
    </row>
    <row r="8" spans="3:5" ht="15.75">
      <c r="C8" s="74" t="s">
        <v>152</v>
      </c>
      <c r="D8" s="74"/>
      <c r="E8" s="74"/>
    </row>
    <row r="9" spans="3:5" ht="15.75">
      <c r="C9" s="74" t="s">
        <v>189</v>
      </c>
      <c r="D9" s="74"/>
      <c r="E9" s="74"/>
    </row>
    <row r="10" spans="3:5" ht="15.75">
      <c r="C10" s="74" t="s">
        <v>185</v>
      </c>
      <c r="D10" s="74"/>
      <c r="E10" s="74"/>
    </row>
    <row r="13" spans="2:6" ht="24.75" customHeight="1">
      <c r="B13" s="3" t="s">
        <v>0</v>
      </c>
      <c r="C13" s="3" t="s">
        <v>1</v>
      </c>
      <c r="D13" s="3" t="s">
        <v>153</v>
      </c>
      <c r="E13" s="3" t="s">
        <v>154</v>
      </c>
      <c r="F13" s="3" t="s">
        <v>155</v>
      </c>
    </row>
    <row r="14" spans="2:6" ht="24.75" customHeight="1">
      <c r="B14" s="3">
        <v>1</v>
      </c>
      <c r="C14" s="3" t="s">
        <v>2</v>
      </c>
      <c r="D14" s="11">
        <v>4</v>
      </c>
      <c r="E14" s="11">
        <v>31</v>
      </c>
      <c r="F14" s="5" t="s">
        <v>156</v>
      </c>
    </row>
    <row r="15" spans="2:6" ht="24.75" customHeight="1">
      <c r="B15" s="3">
        <v>2</v>
      </c>
      <c r="C15" s="3" t="s">
        <v>4</v>
      </c>
      <c r="D15" s="11">
        <v>11</v>
      </c>
      <c r="E15" s="11">
        <v>148</v>
      </c>
      <c r="F15" s="5" t="s">
        <v>156</v>
      </c>
    </row>
    <row r="16" spans="2:6" ht="24.75" customHeight="1">
      <c r="B16" s="3">
        <v>3</v>
      </c>
      <c r="C16" s="3" t="s">
        <v>5</v>
      </c>
      <c r="D16" s="11">
        <v>9</v>
      </c>
      <c r="E16" s="11">
        <v>64</v>
      </c>
      <c r="F16" s="5" t="s">
        <v>156</v>
      </c>
    </row>
    <row r="17" spans="2:6" ht="24.75" customHeight="1">
      <c r="B17" s="3">
        <v>4</v>
      </c>
      <c r="C17" s="3" t="s">
        <v>6</v>
      </c>
      <c r="D17" s="11">
        <v>11</v>
      </c>
      <c r="E17" s="11">
        <v>108</v>
      </c>
      <c r="F17" s="5" t="s">
        <v>156</v>
      </c>
    </row>
    <row r="18" spans="2:6" ht="24.75" customHeight="1">
      <c r="B18" s="3">
        <v>5</v>
      </c>
      <c r="C18" s="3" t="s">
        <v>8</v>
      </c>
      <c r="D18" s="11">
        <v>2</v>
      </c>
      <c r="E18" s="11">
        <v>30</v>
      </c>
      <c r="F18" s="5" t="s">
        <v>156</v>
      </c>
    </row>
    <row r="19" spans="2:6" ht="24.75" customHeight="1">
      <c r="B19" s="3">
        <v>6</v>
      </c>
      <c r="C19" s="3" t="s">
        <v>9</v>
      </c>
      <c r="D19" s="11">
        <v>11</v>
      </c>
      <c r="E19" s="11">
        <v>128</v>
      </c>
      <c r="F19" s="5" t="s">
        <v>156</v>
      </c>
    </row>
    <row r="20" spans="2:6" ht="24.75" customHeight="1">
      <c r="B20" s="3">
        <v>7</v>
      </c>
      <c r="C20" s="3" t="s">
        <v>11</v>
      </c>
      <c r="D20" s="11">
        <v>27</v>
      </c>
      <c r="E20" s="11">
        <v>566</v>
      </c>
      <c r="F20" s="5" t="s">
        <v>156</v>
      </c>
    </row>
    <row r="21" spans="2:6" ht="24.75" customHeight="1">
      <c r="B21" s="3">
        <v>8</v>
      </c>
      <c r="C21" s="3" t="s">
        <v>12</v>
      </c>
      <c r="D21" s="11">
        <v>11</v>
      </c>
      <c r="E21" s="11">
        <v>186</v>
      </c>
      <c r="F21" s="5" t="s">
        <v>156</v>
      </c>
    </row>
    <row r="22" spans="2:6" ht="24.75" customHeight="1">
      <c r="B22" s="3">
        <v>9</v>
      </c>
      <c r="C22" s="3" t="s">
        <v>13</v>
      </c>
      <c r="D22" s="11">
        <v>10</v>
      </c>
      <c r="E22" s="11">
        <v>84</v>
      </c>
      <c r="F22" s="5" t="s">
        <v>156</v>
      </c>
    </row>
    <row r="23" spans="2:6" ht="24.75" customHeight="1">
      <c r="B23" s="3">
        <v>10</v>
      </c>
      <c r="C23" s="3" t="s">
        <v>15</v>
      </c>
      <c r="D23" s="11">
        <v>11</v>
      </c>
      <c r="E23" s="11">
        <v>195</v>
      </c>
      <c r="F23" s="5" t="s">
        <v>156</v>
      </c>
    </row>
    <row r="24" spans="2:6" ht="24.75" customHeight="1">
      <c r="B24" s="3">
        <v>11</v>
      </c>
      <c r="C24" s="3" t="s">
        <v>3</v>
      </c>
      <c r="D24" s="11">
        <v>9</v>
      </c>
      <c r="E24" s="11">
        <v>63</v>
      </c>
      <c r="F24" s="5" t="s">
        <v>156</v>
      </c>
    </row>
    <row r="25" spans="2:6" ht="24.75" customHeight="1">
      <c r="B25" s="3">
        <v>12</v>
      </c>
      <c r="C25" s="3" t="s">
        <v>7</v>
      </c>
      <c r="D25" s="11">
        <v>6</v>
      </c>
      <c r="E25" s="11">
        <v>49</v>
      </c>
      <c r="F25" s="5" t="s">
        <v>156</v>
      </c>
    </row>
    <row r="26" spans="2:6" ht="24.75" customHeight="1">
      <c r="B26" s="3">
        <v>13</v>
      </c>
      <c r="C26" s="3" t="s">
        <v>17</v>
      </c>
      <c r="D26" s="11">
        <v>9</v>
      </c>
      <c r="E26" s="11">
        <v>59</v>
      </c>
      <c r="F26" s="5" t="s">
        <v>156</v>
      </c>
    </row>
    <row r="27" spans="2:6" ht="24.75" customHeight="1">
      <c r="B27" s="3">
        <v>14</v>
      </c>
      <c r="C27" s="3" t="s">
        <v>10</v>
      </c>
      <c r="D27" s="11">
        <v>7</v>
      </c>
      <c r="E27" s="11">
        <v>47</v>
      </c>
      <c r="F27" s="5" t="s">
        <v>156</v>
      </c>
    </row>
    <row r="28" spans="2:6" ht="24.75" customHeight="1">
      <c r="B28" s="3">
        <v>15</v>
      </c>
      <c r="C28" s="3" t="s">
        <v>19</v>
      </c>
      <c r="D28" s="11">
        <v>8</v>
      </c>
      <c r="E28" s="11">
        <v>66</v>
      </c>
      <c r="F28" s="5" t="s">
        <v>156</v>
      </c>
    </row>
    <row r="29" spans="2:6" ht="24.75" customHeight="1">
      <c r="B29" s="3">
        <v>16</v>
      </c>
      <c r="C29" s="3" t="s">
        <v>20</v>
      </c>
      <c r="D29" s="11">
        <v>3</v>
      </c>
      <c r="E29" s="11">
        <v>28</v>
      </c>
      <c r="F29" s="5" t="s">
        <v>156</v>
      </c>
    </row>
    <row r="30" spans="2:6" ht="24.75" customHeight="1">
      <c r="B30" s="3">
        <v>17</v>
      </c>
      <c r="C30" s="62" t="s">
        <v>14</v>
      </c>
      <c r="D30" s="11">
        <v>3</v>
      </c>
      <c r="E30" s="11">
        <v>25</v>
      </c>
      <c r="F30" s="5" t="s">
        <v>157</v>
      </c>
    </row>
    <row r="31" spans="2:6" ht="24.75" customHeight="1">
      <c r="B31" s="3">
        <v>18</v>
      </c>
      <c r="C31" s="3" t="s">
        <v>21</v>
      </c>
      <c r="D31" s="11">
        <v>3</v>
      </c>
      <c r="E31" s="11">
        <v>34</v>
      </c>
      <c r="F31" s="5" t="s">
        <v>156</v>
      </c>
    </row>
    <row r="32" spans="2:6" ht="24.75" customHeight="1">
      <c r="B32" s="3">
        <v>19</v>
      </c>
      <c r="C32" s="3" t="s">
        <v>16</v>
      </c>
      <c r="D32" s="11">
        <v>0</v>
      </c>
      <c r="E32" s="11">
        <v>11</v>
      </c>
      <c r="F32" s="5" t="s">
        <v>156</v>
      </c>
    </row>
    <row r="33" spans="2:6" ht="24.75" customHeight="1">
      <c r="B33" s="3"/>
      <c r="C33" s="4" t="s">
        <v>22</v>
      </c>
      <c r="D33" s="5">
        <f>SUM(D14:D32)</f>
        <v>155</v>
      </c>
      <c r="E33" s="5">
        <f>SUM(E14:E32)</f>
        <v>1922</v>
      </c>
      <c r="F33" s="5"/>
    </row>
    <row r="36" ht="15">
      <c r="B36" s="54"/>
    </row>
  </sheetData>
  <sheetProtection/>
  <mergeCells count="5">
    <mergeCell ref="D5:F5"/>
    <mergeCell ref="C8:E8"/>
    <mergeCell ref="C9:E9"/>
    <mergeCell ref="C10:E10"/>
    <mergeCell ref="E6:F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4"/>
  <sheetViews>
    <sheetView view="pageBreakPreview" zoomScale="60" zoomScalePageLayoutView="0" workbookViewId="0" topLeftCell="A1">
      <selection activeCell="H22" sqref="H22:I22"/>
    </sheetView>
  </sheetViews>
  <sheetFormatPr defaultColWidth="9.00390625" defaultRowHeight="12.75"/>
  <cols>
    <col min="1" max="2" width="9.125" style="1" customWidth="1"/>
    <col min="3" max="3" width="27.00390625" style="1" customWidth="1"/>
    <col min="4" max="4" width="12.875" style="1" customWidth="1"/>
    <col min="5" max="5" width="12.00390625" style="1" customWidth="1"/>
    <col min="6" max="6" width="27.00390625" style="1" customWidth="1"/>
    <col min="7" max="7" width="12.25390625" style="1" customWidth="1"/>
    <col min="8" max="8" width="17.25390625" style="1" customWidth="1"/>
    <col min="9" max="9" width="22.875" style="1" customWidth="1"/>
    <col min="10" max="10" width="18.75390625" style="1" customWidth="1"/>
    <col min="11" max="11" width="13.75390625" style="1" customWidth="1"/>
    <col min="12" max="16384" width="9.125" style="1" customWidth="1"/>
  </cols>
  <sheetData>
    <row r="1" ht="15">
      <c r="I1" s="53" t="s">
        <v>165</v>
      </c>
    </row>
    <row r="2" spans="6:9" ht="15">
      <c r="F2" s="2"/>
      <c r="I2" s="2"/>
    </row>
    <row r="3" ht="15">
      <c r="I3" s="55" t="s">
        <v>151</v>
      </c>
    </row>
    <row r="4" spans="6:10" ht="15">
      <c r="F4" s="75" t="s">
        <v>160</v>
      </c>
      <c r="G4" s="75"/>
      <c r="H4" s="75"/>
      <c r="I4" s="75"/>
      <c r="J4" s="75"/>
    </row>
    <row r="5" spans="9:11" ht="15">
      <c r="I5" s="73" t="s">
        <v>161</v>
      </c>
      <c r="J5" s="73"/>
      <c r="K5" s="73"/>
    </row>
    <row r="6" spans="9:10" ht="15">
      <c r="I6" s="73" t="s">
        <v>201</v>
      </c>
      <c r="J6" s="73"/>
    </row>
    <row r="8" spans="3:9" ht="15.75">
      <c r="C8" s="74" t="s">
        <v>29</v>
      </c>
      <c r="D8" s="74"/>
      <c r="E8" s="74"/>
      <c r="F8" s="74"/>
      <c r="G8" s="74"/>
      <c r="H8" s="74"/>
      <c r="I8" s="74"/>
    </row>
    <row r="9" spans="3:9" ht="15.75">
      <c r="C9" s="74" t="s">
        <v>69</v>
      </c>
      <c r="D9" s="74"/>
      <c r="E9" s="74"/>
      <c r="F9" s="74"/>
      <c r="G9" s="74"/>
      <c r="H9" s="74"/>
      <c r="I9" s="74"/>
    </row>
    <row r="10" spans="3:9" ht="15.75">
      <c r="C10" s="74" t="s">
        <v>190</v>
      </c>
      <c r="D10" s="74"/>
      <c r="E10" s="74"/>
      <c r="F10" s="74"/>
      <c r="G10" s="74"/>
      <c r="H10" s="74"/>
      <c r="I10" s="74"/>
    </row>
    <row r="11" spans="3:9" ht="15.75">
      <c r="C11" s="74" t="s">
        <v>185</v>
      </c>
      <c r="D11" s="74"/>
      <c r="E11" s="74"/>
      <c r="F11" s="74"/>
      <c r="G11" s="74"/>
      <c r="H11" s="74"/>
      <c r="I11" s="74"/>
    </row>
    <row r="14" spans="2:11" ht="83.25" customHeight="1">
      <c r="B14" s="9" t="s">
        <v>0</v>
      </c>
      <c r="C14" s="9" t="s">
        <v>1</v>
      </c>
      <c r="D14" s="9" t="s">
        <v>23</v>
      </c>
      <c r="E14" s="9" t="s">
        <v>24</v>
      </c>
      <c r="F14" s="9" t="s">
        <v>25</v>
      </c>
      <c r="G14" s="6" t="s">
        <v>26</v>
      </c>
      <c r="H14" s="6" t="s">
        <v>67</v>
      </c>
      <c r="I14" s="6" t="s">
        <v>70</v>
      </c>
      <c r="J14" s="63" t="s">
        <v>176</v>
      </c>
      <c r="K14" s="69" t="s">
        <v>117</v>
      </c>
    </row>
    <row r="15" spans="2:11" ht="24.75" customHeight="1">
      <c r="B15" s="3">
        <v>1</v>
      </c>
      <c r="C15" s="3" t="s">
        <v>2</v>
      </c>
      <c r="D15" s="11">
        <v>1</v>
      </c>
      <c r="E15" s="11">
        <v>0.5</v>
      </c>
      <c r="F15" s="11"/>
      <c r="G15" s="11"/>
      <c r="H15" s="11"/>
      <c r="I15" s="11" t="s">
        <v>80</v>
      </c>
      <c r="J15" s="64"/>
      <c r="K15" s="3"/>
    </row>
    <row r="16" spans="2:11" ht="24.75" customHeight="1">
      <c r="B16" s="3">
        <v>2</v>
      </c>
      <c r="C16" s="3" t="s">
        <v>4</v>
      </c>
      <c r="D16" s="11">
        <v>1</v>
      </c>
      <c r="E16" s="11">
        <v>1.5</v>
      </c>
      <c r="F16" s="11">
        <v>1</v>
      </c>
      <c r="G16" s="11"/>
      <c r="H16" s="11">
        <v>0.5</v>
      </c>
      <c r="I16" s="11" t="s">
        <v>80</v>
      </c>
      <c r="J16" s="64">
        <v>1</v>
      </c>
      <c r="K16" s="3"/>
    </row>
    <row r="17" spans="2:11" ht="24.75" customHeight="1">
      <c r="B17" s="3">
        <v>3</v>
      </c>
      <c r="C17" s="3" t="s">
        <v>5</v>
      </c>
      <c r="D17" s="11">
        <v>1</v>
      </c>
      <c r="E17" s="11">
        <v>1</v>
      </c>
      <c r="F17" s="11">
        <v>0.5</v>
      </c>
      <c r="G17" s="11">
        <v>0.5</v>
      </c>
      <c r="H17" s="11">
        <v>0.5</v>
      </c>
      <c r="I17" s="11" t="s">
        <v>80</v>
      </c>
      <c r="J17" s="64"/>
      <c r="K17" s="3"/>
    </row>
    <row r="18" spans="2:11" ht="24.75" customHeight="1">
      <c r="B18" s="3">
        <v>4</v>
      </c>
      <c r="C18" s="3" t="s">
        <v>6</v>
      </c>
      <c r="D18" s="11">
        <v>1</v>
      </c>
      <c r="E18" s="11">
        <v>1.5</v>
      </c>
      <c r="F18" s="11">
        <v>1</v>
      </c>
      <c r="G18" s="11">
        <v>0.5</v>
      </c>
      <c r="H18" s="11">
        <v>0.5</v>
      </c>
      <c r="I18" s="11" t="s">
        <v>80</v>
      </c>
      <c r="J18" s="64"/>
      <c r="K18" s="3"/>
    </row>
    <row r="19" spans="2:11" ht="24.75" customHeight="1">
      <c r="B19" s="3">
        <v>5</v>
      </c>
      <c r="C19" s="3" t="s">
        <v>8</v>
      </c>
      <c r="D19" s="11">
        <v>1</v>
      </c>
      <c r="E19" s="11">
        <v>0.5</v>
      </c>
      <c r="F19" s="11"/>
      <c r="G19" s="11"/>
      <c r="H19" s="11"/>
      <c r="I19" s="11" t="s">
        <v>80</v>
      </c>
      <c r="J19" s="64"/>
      <c r="K19" s="3"/>
    </row>
    <row r="20" spans="2:11" ht="24.75" customHeight="1">
      <c r="B20" s="3">
        <v>6</v>
      </c>
      <c r="C20" s="3" t="s">
        <v>9</v>
      </c>
      <c r="D20" s="11">
        <v>1</v>
      </c>
      <c r="E20" s="11">
        <v>1.5</v>
      </c>
      <c r="F20" s="11">
        <v>1</v>
      </c>
      <c r="G20" s="11"/>
      <c r="H20" s="11">
        <v>0.5</v>
      </c>
      <c r="I20" s="11" t="s">
        <v>80</v>
      </c>
      <c r="J20" s="64"/>
      <c r="K20" s="3"/>
    </row>
    <row r="21" spans="2:11" ht="24.75" customHeight="1">
      <c r="B21" s="3">
        <v>7</v>
      </c>
      <c r="C21" s="3" t="s">
        <v>11</v>
      </c>
      <c r="D21" s="11">
        <v>1</v>
      </c>
      <c r="E21" s="11">
        <v>3</v>
      </c>
      <c r="F21" s="11">
        <v>1</v>
      </c>
      <c r="G21" s="11">
        <v>1</v>
      </c>
      <c r="H21" s="11">
        <v>2</v>
      </c>
      <c r="I21" s="11" t="s">
        <v>79</v>
      </c>
      <c r="J21" s="64"/>
      <c r="K21" s="3"/>
    </row>
    <row r="22" spans="2:11" ht="24.75" customHeight="1">
      <c r="B22" s="3">
        <v>8</v>
      </c>
      <c r="C22" s="3" t="s">
        <v>12</v>
      </c>
      <c r="D22" s="11">
        <v>1</v>
      </c>
      <c r="E22" s="11">
        <v>1.5</v>
      </c>
      <c r="F22" s="11">
        <v>1</v>
      </c>
      <c r="G22" s="11">
        <v>0.5</v>
      </c>
      <c r="H22" s="11">
        <v>0.5</v>
      </c>
      <c r="I22" s="11" t="s">
        <v>80</v>
      </c>
      <c r="J22" s="64"/>
      <c r="K22" s="3"/>
    </row>
    <row r="23" spans="2:11" ht="24.75" customHeight="1">
      <c r="B23" s="3">
        <v>9</v>
      </c>
      <c r="C23" s="3" t="s">
        <v>13</v>
      </c>
      <c r="D23" s="11">
        <v>1</v>
      </c>
      <c r="E23" s="11">
        <v>1.5</v>
      </c>
      <c r="F23" s="11">
        <v>1</v>
      </c>
      <c r="G23" s="11"/>
      <c r="H23" s="11">
        <v>0.5</v>
      </c>
      <c r="I23" s="11" t="s">
        <v>80</v>
      </c>
      <c r="J23" s="64"/>
      <c r="K23" s="3"/>
    </row>
    <row r="24" spans="2:11" ht="24.75" customHeight="1">
      <c r="B24" s="3">
        <v>10</v>
      </c>
      <c r="C24" s="3" t="s">
        <v>15</v>
      </c>
      <c r="D24" s="11">
        <v>1</v>
      </c>
      <c r="E24" s="11">
        <v>1.5</v>
      </c>
      <c r="F24" s="11">
        <v>1</v>
      </c>
      <c r="G24" s="11">
        <v>0.75</v>
      </c>
      <c r="H24" s="11">
        <v>0.5</v>
      </c>
      <c r="I24" s="11" t="s">
        <v>80</v>
      </c>
      <c r="J24" s="64">
        <v>4</v>
      </c>
      <c r="K24" s="3">
        <v>1</v>
      </c>
    </row>
    <row r="25" spans="2:11" ht="24.75" customHeight="1">
      <c r="B25" s="3">
        <v>11</v>
      </c>
      <c r="C25" s="3" t="s">
        <v>3</v>
      </c>
      <c r="D25" s="11">
        <v>1</v>
      </c>
      <c r="E25" s="11">
        <v>0.5</v>
      </c>
      <c r="F25" s="11">
        <v>1</v>
      </c>
      <c r="G25" s="11">
        <v>0.25</v>
      </c>
      <c r="H25" s="11"/>
      <c r="I25" s="11"/>
      <c r="J25" s="64"/>
      <c r="K25" s="3"/>
    </row>
    <row r="26" spans="2:11" ht="24.75" customHeight="1">
      <c r="B26" s="3">
        <v>12</v>
      </c>
      <c r="C26" s="3" t="s">
        <v>7</v>
      </c>
      <c r="D26" s="11">
        <v>1</v>
      </c>
      <c r="E26" s="11">
        <v>0.5</v>
      </c>
      <c r="F26" s="11">
        <v>0.5</v>
      </c>
      <c r="G26" s="11"/>
      <c r="H26" s="11"/>
      <c r="I26" s="11"/>
      <c r="J26" s="64"/>
      <c r="K26" s="3"/>
    </row>
    <row r="27" spans="2:11" ht="24.75" customHeight="1">
      <c r="B27" s="3">
        <v>13</v>
      </c>
      <c r="C27" s="3" t="s">
        <v>17</v>
      </c>
      <c r="D27" s="11">
        <v>1</v>
      </c>
      <c r="E27" s="11">
        <v>0.5</v>
      </c>
      <c r="F27" s="11">
        <v>0.5</v>
      </c>
      <c r="G27" s="11"/>
      <c r="H27" s="11"/>
      <c r="I27" s="11"/>
      <c r="J27" s="64"/>
      <c r="K27" s="3"/>
    </row>
    <row r="28" spans="2:11" ht="24.75" customHeight="1">
      <c r="B28" s="3">
        <v>14</v>
      </c>
      <c r="C28" s="3" t="s">
        <v>10</v>
      </c>
      <c r="D28" s="11">
        <v>1</v>
      </c>
      <c r="E28" s="11">
        <v>0.5</v>
      </c>
      <c r="F28" s="11">
        <v>0.5</v>
      </c>
      <c r="G28" s="11"/>
      <c r="H28" s="11"/>
      <c r="I28" s="11"/>
      <c r="J28" s="64"/>
      <c r="K28" s="3"/>
    </row>
    <row r="29" spans="2:11" ht="24.75" customHeight="1">
      <c r="B29" s="3">
        <v>15</v>
      </c>
      <c r="C29" s="3" t="s">
        <v>19</v>
      </c>
      <c r="D29" s="11">
        <v>1</v>
      </c>
      <c r="E29" s="11">
        <v>0.5</v>
      </c>
      <c r="F29" s="11">
        <v>1</v>
      </c>
      <c r="G29" s="11"/>
      <c r="H29" s="11"/>
      <c r="I29" s="11"/>
      <c r="J29" s="64"/>
      <c r="K29" s="3"/>
    </row>
    <row r="30" spans="2:11" ht="24.75" customHeight="1">
      <c r="B30" s="3">
        <v>16</v>
      </c>
      <c r="C30" s="3" t="s">
        <v>20</v>
      </c>
      <c r="D30" s="8">
        <v>1</v>
      </c>
      <c r="E30" s="8"/>
      <c r="F30" s="8"/>
      <c r="G30" s="11"/>
      <c r="H30" s="11">
        <v>0.5</v>
      </c>
      <c r="I30" s="11"/>
      <c r="J30" s="64"/>
      <c r="K30" s="3"/>
    </row>
    <row r="31" spans="2:11" ht="24.75" customHeight="1">
      <c r="B31" s="3">
        <v>17</v>
      </c>
      <c r="C31" s="62" t="s">
        <v>14</v>
      </c>
      <c r="D31" s="8">
        <v>1</v>
      </c>
      <c r="E31" s="8"/>
      <c r="F31" s="8"/>
      <c r="G31" s="8"/>
      <c r="H31" s="8"/>
      <c r="I31" s="8"/>
      <c r="J31" s="64"/>
      <c r="K31" s="3"/>
    </row>
    <row r="32" spans="2:11" ht="24.75" customHeight="1">
      <c r="B32" s="3">
        <v>18</v>
      </c>
      <c r="C32" s="3" t="s">
        <v>21</v>
      </c>
      <c r="D32" s="8">
        <v>1</v>
      </c>
      <c r="E32" s="8"/>
      <c r="F32" s="8"/>
      <c r="G32" s="8"/>
      <c r="H32" s="8"/>
      <c r="I32" s="11"/>
      <c r="J32" s="64"/>
      <c r="K32" s="3"/>
    </row>
    <row r="33" spans="2:11" ht="24.75" customHeight="1">
      <c r="B33" s="3">
        <v>19</v>
      </c>
      <c r="C33" s="3" t="s">
        <v>16</v>
      </c>
      <c r="D33" s="8"/>
      <c r="E33" s="8"/>
      <c r="F33" s="8"/>
      <c r="G33" s="8"/>
      <c r="H33" s="8"/>
      <c r="I33" s="11"/>
      <c r="J33" s="70"/>
      <c r="K33" s="62"/>
    </row>
    <row r="34" spans="2:11" ht="24.75" customHeight="1">
      <c r="B34" s="3"/>
      <c r="C34" s="4" t="s">
        <v>22</v>
      </c>
      <c r="D34" s="5">
        <f>SUM(D15:D32)</f>
        <v>18</v>
      </c>
      <c r="E34" s="5">
        <f>SUM(E15:E32)</f>
        <v>16.5</v>
      </c>
      <c r="F34" s="5">
        <f>SUM(F15:F32)</f>
        <v>11</v>
      </c>
      <c r="G34" s="5">
        <f>SUM(G15:G32)</f>
        <v>3.5</v>
      </c>
      <c r="H34" s="5">
        <f>SUM(H15:H32)</f>
        <v>6</v>
      </c>
      <c r="I34" s="8" t="s">
        <v>191</v>
      </c>
      <c r="J34" s="8">
        <f>SUM(J15:J32)</f>
        <v>5</v>
      </c>
      <c r="K34" s="8">
        <f>SUM(K15:K32)</f>
        <v>1</v>
      </c>
    </row>
  </sheetData>
  <sheetProtection/>
  <mergeCells count="7">
    <mergeCell ref="F4:J4"/>
    <mergeCell ref="C8:I8"/>
    <mergeCell ref="C10:I10"/>
    <mergeCell ref="C11:I11"/>
    <mergeCell ref="C9:I9"/>
    <mergeCell ref="I5:K5"/>
    <mergeCell ref="I6:J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view="pageBreakPreview" zoomScale="60" zoomScalePageLayoutView="0" workbookViewId="0" topLeftCell="A1">
      <selection activeCell="T25" sqref="T25"/>
    </sheetView>
  </sheetViews>
  <sheetFormatPr defaultColWidth="9.00390625" defaultRowHeight="12.75"/>
  <cols>
    <col min="1" max="1" width="9.125" style="1" customWidth="1"/>
    <col min="2" max="2" width="27.00390625" style="1" customWidth="1"/>
    <col min="3" max="3" width="6.875" style="1" customWidth="1"/>
    <col min="4" max="4" width="13.75390625" style="1" customWidth="1"/>
    <col min="5" max="5" width="8.25390625" style="1" customWidth="1"/>
    <col min="6" max="6" width="10.625" style="1" customWidth="1"/>
    <col min="7" max="7" width="12.375" style="1" customWidth="1"/>
    <col min="8" max="8" width="18.375" style="1" customWidth="1"/>
    <col min="9" max="9" width="13.875" style="1" customWidth="1"/>
    <col min="10" max="11" width="12.75390625" style="1" customWidth="1"/>
    <col min="12" max="12" width="13.00390625" style="1" customWidth="1"/>
    <col min="13" max="13" width="9.125" style="1" customWidth="1"/>
    <col min="14" max="14" width="0" style="1" hidden="1" customWidth="1"/>
    <col min="15" max="18" width="9.125" style="1" customWidth="1"/>
    <col min="19" max="19" width="0" style="1" hidden="1" customWidth="1"/>
    <col min="20" max="20" width="9.125" style="1" customWidth="1"/>
    <col min="21" max="32" width="9.125" style="39" customWidth="1"/>
    <col min="33" max="16384" width="9.125" style="1" customWidth="1"/>
  </cols>
  <sheetData>
    <row r="1" ht="15">
      <c r="L1" s="53" t="s">
        <v>166</v>
      </c>
    </row>
    <row r="2" spans="4:12" ht="15">
      <c r="D2" s="2"/>
      <c r="L2" s="2"/>
    </row>
    <row r="3" spans="4:12" ht="15">
      <c r="D3" s="2"/>
      <c r="L3" s="55" t="s">
        <v>151</v>
      </c>
    </row>
    <row r="4" spans="4:12" ht="15">
      <c r="D4" s="2"/>
      <c r="L4" s="56" t="s">
        <v>160</v>
      </c>
    </row>
    <row r="5" spans="4:13" ht="15">
      <c r="D5" s="2"/>
      <c r="H5" s="73" t="s">
        <v>161</v>
      </c>
      <c r="I5" s="73"/>
      <c r="J5" s="73"/>
      <c r="K5" s="73"/>
      <c r="L5" s="73"/>
      <c r="M5" s="73"/>
    </row>
    <row r="6" spans="4:13" ht="15">
      <c r="D6" s="2"/>
      <c r="J6" s="76" t="s">
        <v>202</v>
      </c>
      <c r="K6" s="76"/>
      <c r="L6" s="76"/>
      <c r="M6" s="76"/>
    </row>
    <row r="7" ht="15">
      <c r="L7" s="2"/>
    </row>
    <row r="8" spans="2:12" ht="15.75">
      <c r="B8" s="74" t="s">
        <v>29</v>
      </c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2:12" ht="15.75">
      <c r="B9" s="74" t="s">
        <v>71</v>
      </c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2:12" ht="15.75">
      <c r="B10" s="74" t="s">
        <v>192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2:12" ht="15.75">
      <c r="B11" s="74" t="s">
        <v>185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4" spans="1:32" ht="102.75" customHeight="1">
      <c r="A14" s="3" t="s">
        <v>0</v>
      </c>
      <c r="B14" s="3" t="s">
        <v>1</v>
      </c>
      <c r="C14" s="60" t="s">
        <v>72</v>
      </c>
      <c r="D14" s="60" t="s">
        <v>73</v>
      </c>
      <c r="E14" s="60" t="s">
        <v>27</v>
      </c>
      <c r="F14" s="60" t="s">
        <v>74</v>
      </c>
      <c r="G14" s="60" t="s">
        <v>75</v>
      </c>
      <c r="H14" s="60" t="s">
        <v>177</v>
      </c>
      <c r="I14" s="61" t="s">
        <v>65</v>
      </c>
      <c r="J14" s="60" t="s">
        <v>66</v>
      </c>
      <c r="K14" s="60" t="s">
        <v>28</v>
      </c>
      <c r="L14" s="60" t="s">
        <v>78</v>
      </c>
      <c r="M14" s="60" t="s">
        <v>99</v>
      </c>
      <c r="N14" s="60" t="s">
        <v>172</v>
      </c>
      <c r="O14" s="60" t="s">
        <v>173</v>
      </c>
      <c r="P14" s="60" t="s">
        <v>178</v>
      </c>
      <c r="Q14" s="60" t="s">
        <v>179</v>
      </c>
      <c r="R14" s="60" t="s">
        <v>180</v>
      </c>
      <c r="S14" s="60" t="s">
        <v>174</v>
      </c>
      <c r="T14" s="60" t="s">
        <v>175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20" ht="24.75" customHeight="1">
      <c r="A15" s="3">
        <v>1</v>
      </c>
      <c r="B15" s="3" t="s">
        <v>2</v>
      </c>
      <c r="C15" s="11"/>
      <c r="D15" s="11">
        <v>0.1</v>
      </c>
      <c r="E15" s="11"/>
      <c r="F15" s="11"/>
      <c r="G15" s="11">
        <v>0.5</v>
      </c>
      <c r="H15" s="5">
        <v>1</v>
      </c>
      <c r="I15" s="7">
        <v>0.5</v>
      </c>
      <c r="J15" s="5">
        <v>0.25</v>
      </c>
      <c r="K15" s="5">
        <v>0.5</v>
      </c>
      <c r="L15" s="5">
        <v>0.25</v>
      </c>
      <c r="M15" s="5">
        <v>1</v>
      </c>
      <c r="N15" s="5"/>
      <c r="O15" s="5">
        <v>2</v>
      </c>
      <c r="P15" s="5"/>
      <c r="Q15" s="5"/>
      <c r="R15" s="5"/>
      <c r="S15" s="5"/>
      <c r="T15" s="5"/>
    </row>
    <row r="16" spans="1:20" ht="24.75" customHeight="1">
      <c r="A16" s="3">
        <v>2</v>
      </c>
      <c r="B16" s="3" t="s">
        <v>4</v>
      </c>
      <c r="C16" s="11">
        <v>1</v>
      </c>
      <c r="D16" s="11">
        <v>0.5</v>
      </c>
      <c r="E16" s="11"/>
      <c r="F16" s="11">
        <v>0.5</v>
      </c>
      <c r="G16" s="11">
        <v>1</v>
      </c>
      <c r="H16" s="5">
        <v>1</v>
      </c>
      <c r="I16" s="7">
        <v>1</v>
      </c>
      <c r="J16" s="5">
        <v>1</v>
      </c>
      <c r="K16" s="5">
        <v>1</v>
      </c>
      <c r="L16" s="5">
        <v>0.5</v>
      </c>
      <c r="M16" s="5">
        <v>1</v>
      </c>
      <c r="N16" s="5"/>
      <c r="O16" s="5">
        <v>4.5</v>
      </c>
      <c r="P16" s="66"/>
      <c r="Q16" s="5">
        <v>1</v>
      </c>
      <c r="R16" s="5"/>
      <c r="S16" s="5"/>
      <c r="T16" s="5"/>
    </row>
    <row r="17" spans="1:20" ht="24.75" customHeight="1">
      <c r="A17" s="3">
        <v>3</v>
      </c>
      <c r="B17" s="3" t="s">
        <v>5</v>
      </c>
      <c r="C17" s="11"/>
      <c r="D17" s="11">
        <v>0.5</v>
      </c>
      <c r="E17" s="11"/>
      <c r="F17" s="11">
        <v>0.5</v>
      </c>
      <c r="G17" s="11">
        <v>1</v>
      </c>
      <c r="H17" s="5"/>
      <c r="I17" s="7">
        <v>1</v>
      </c>
      <c r="J17" s="5">
        <v>0.5</v>
      </c>
      <c r="K17" s="5">
        <v>1</v>
      </c>
      <c r="L17" s="5">
        <v>0.5</v>
      </c>
      <c r="M17" s="5">
        <v>1</v>
      </c>
      <c r="N17" s="5"/>
      <c r="O17" s="5">
        <v>3.5</v>
      </c>
      <c r="P17" s="5"/>
      <c r="Q17" s="5">
        <v>4</v>
      </c>
      <c r="R17" s="5"/>
      <c r="S17" s="5"/>
      <c r="T17" s="5"/>
    </row>
    <row r="18" spans="1:20" ht="24.75" customHeight="1">
      <c r="A18" s="3">
        <v>4</v>
      </c>
      <c r="B18" s="3" t="s">
        <v>6</v>
      </c>
      <c r="C18" s="11">
        <v>1</v>
      </c>
      <c r="D18" s="11">
        <v>0.5</v>
      </c>
      <c r="E18" s="11"/>
      <c r="F18" s="11">
        <v>0.5</v>
      </c>
      <c r="G18" s="11">
        <v>1</v>
      </c>
      <c r="H18" s="5"/>
      <c r="I18" s="7">
        <v>1</v>
      </c>
      <c r="J18" s="5">
        <v>1</v>
      </c>
      <c r="K18" s="5">
        <v>1</v>
      </c>
      <c r="L18" s="5">
        <v>0.5</v>
      </c>
      <c r="M18" s="5">
        <v>1</v>
      </c>
      <c r="N18" s="5"/>
      <c r="O18" s="5">
        <v>2.2</v>
      </c>
      <c r="P18" s="5">
        <v>1</v>
      </c>
      <c r="Q18" s="5">
        <v>4</v>
      </c>
      <c r="R18" s="5"/>
      <c r="S18" s="5"/>
      <c r="T18" s="5"/>
    </row>
    <row r="19" spans="1:20" ht="24.75" customHeight="1">
      <c r="A19" s="3">
        <v>5</v>
      </c>
      <c r="B19" s="3" t="s">
        <v>8</v>
      </c>
      <c r="C19" s="11"/>
      <c r="D19" s="11">
        <v>0.1</v>
      </c>
      <c r="E19" s="11"/>
      <c r="F19" s="11"/>
      <c r="G19" s="11">
        <v>0.5</v>
      </c>
      <c r="H19" s="5">
        <v>1</v>
      </c>
      <c r="I19" s="7">
        <v>0.5</v>
      </c>
      <c r="J19" s="5">
        <v>0.25</v>
      </c>
      <c r="K19" s="8"/>
      <c r="L19" s="5">
        <v>0.25</v>
      </c>
      <c r="M19" s="5">
        <v>1</v>
      </c>
      <c r="N19" s="5"/>
      <c r="O19" s="5">
        <v>3</v>
      </c>
      <c r="P19" s="5">
        <v>0.75</v>
      </c>
      <c r="Q19" s="5"/>
      <c r="R19" s="5"/>
      <c r="S19" s="5"/>
      <c r="T19" s="5"/>
    </row>
    <row r="20" spans="1:20" ht="24.75" customHeight="1">
      <c r="A20" s="3">
        <v>6</v>
      </c>
      <c r="B20" s="3" t="s">
        <v>9</v>
      </c>
      <c r="C20" s="11">
        <v>1</v>
      </c>
      <c r="D20" s="11">
        <v>0.5</v>
      </c>
      <c r="E20" s="11"/>
      <c r="F20" s="11">
        <v>0.5</v>
      </c>
      <c r="G20" s="11">
        <v>1</v>
      </c>
      <c r="H20" s="5"/>
      <c r="I20" s="7">
        <v>1</v>
      </c>
      <c r="J20" s="5">
        <v>0.5</v>
      </c>
      <c r="K20" s="5">
        <v>2</v>
      </c>
      <c r="L20" s="5">
        <v>0.5</v>
      </c>
      <c r="M20" s="5">
        <v>1</v>
      </c>
      <c r="N20" s="5"/>
      <c r="O20" s="5">
        <v>3.5</v>
      </c>
      <c r="P20" s="5">
        <v>0.5</v>
      </c>
      <c r="Q20" s="5">
        <v>4</v>
      </c>
      <c r="R20" s="5"/>
      <c r="S20" s="5"/>
      <c r="T20" s="5"/>
    </row>
    <row r="21" spans="1:20" ht="24.75" customHeight="1">
      <c r="A21" s="3">
        <v>7</v>
      </c>
      <c r="B21" s="3" t="s">
        <v>11</v>
      </c>
      <c r="C21" s="11">
        <v>1</v>
      </c>
      <c r="D21" s="11">
        <v>1</v>
      </c>
      <c r="E21" s="11">
        <v>1</v>
      </c>
      <c r="F21" s="11">
        <v>1</v>
      </c>
      <c r="G21" s="11">
        <v>1.5</v>
      </c>
      <c r="H21" s="5"/>
      <c r="I21" s="7">
        <v>1.5</v>
      </c>
      <c r="J21" s="5">
        <v>1</v>
      </c>
      <c r="K21" s="5">
        <v>1</v>
      </c>
      <c r="L21" s="5">
        <v>1</v>
      </c>
      <c r="M21" s="5">
        <v>1</v>
      </c>
      <c r="N21" s="5"/>
      <c r="O21" s="5">
        <v>7</v>
      </c>
      <c r="P21" s="5">
        <v>0.5</v>
      </c>
      <c r="Q21" s="5">
        <v>4</v>
      </c>
      <c r="R21" s="5">
        <v>0.5</v>
      </c>
      <c r="S21" s="5"/>
      <c r="T21" s="5">
        <v>1</v>
      </c>
    </row>
    <row r="22" spans="1:20" ht="24.75" customHeight="1">
      <c r="A22" s="3">
        <v>8</v>
      </c>
      <c r="B22" s="3" t="s">
        <v>12</v>
      </c>
      <c r="C22" s="11">
        <v>1</v>
      </c>
      <c r="D22" s="11">
        <v>0.5</v>
      </c>
      <c r="E22" s="11">
        <v>0.5</v>
      </c>
      <c r="F22" s="11">
        <v>0.5</v>
      </c>
      <c r="G22" s="11">
        <v>1</v>
      </c>
      <c r="H22" s="5"/>
      <c r="I22" s="7">
        <v>1</v>
      </c>
      <c r="J22" s="5">
        <v>1</v>
      </c>
      <c r="K22" s="5">
        <v>1</v>
      </c>
      <c r="L22" s="5">
        <v>1</v>
      </c>
      <c r="M22" s="5">
        <v>1</v>
      </c>
      <c r="N22" s="5"/>
      <c r="O22" s="5">
        <v>5</v>
      </c>
      <c r="P22" s="5"/>
      <c r="Q22" s="5"/>
      <c r="R22" s="5"/>
      <c r="S22" s="5"/>
      <c r="T22" s="5"/>
    </row>
    <row r="23" spans="1:20" ht="24.75" customHeight="1">
      <c r="A23" s="3">
        <v>9</v>
      </c>
      <c r="B23" s="3" t="s">
        <v>13</v>
      </c>
      <c r="C23" s="11">
        <v>1</v>
      </c>
      <c r="D23" s="11">
        <v>0.5</v>
      </c>
      <c r="E23" s="11"/>
      <c r="F23" s="11">
        <v>0.5</v>
      </c>
      <c r="G23" s="11">
        <v>1</v>
      </c>
      <c r="H23" s="8"/>
      <c r="I23" s="10">
        <v>1</v>
      </c>
      <c r="J23" s="8">
        <v>0.5</v>
      </c>
      <c r="K23" s="8">
        <v>3</v>
      </c>
      <c r="L23" s="5">
        <v>0.5</v>
      </c>
      <c r="M23" s="5">
        <v>1</v>
      </c>
      <c r="N23" s="5"/>
      <c r="O23" s="8">
        <v>4</v>
      </c>
      <c r="P23" s="5"/>
      <c r="Q23" s="5">
        <v>4</v>
      </c>
      <c r="R23" s="5"/>
      <c r="S23" s="5"/>
      <c r="T23" s="5"/>
    </row>
    <row r="24" spans="1:20" ht="24.75" customHeight="1">
      <c r="A24" s="3">
        <v>10</v>
      </c>
      <c r="B24" s="3" t="s">
        <v>15</v>
      </c>
      <c r="C24" s="11">
        <v>1</v>
      </c>
      <c r="D24" s="11">
        <v>0.5</v>
      </c>
      <c r="E24" s="11"/>
      <c r="F24" s="11">
        <v>0.5</v>
      </c>
      <c r="G24" s="11">
        <v>1</v>
      </c>
      <c r="H24" s="5"/>
      <c r="I24" s="7">
        <v>1</v>
      </c>
      <c r="J24" s="5">
        <v>1</v>
      </c>
      <c r="K24" s="5">
        <v>2</v>
      </c>
      <c r="L24" s="5">
        <v>0.5</v>
      </c>
      <c r="M24" s="5">
        <v>1</v>
      </c>
      <c r="N24" s="5"/>
      <c r="O24" s="5">
        <v>7</v>
      </c>
      <c r="P24" s="5"/>
      <c r="Q24" s="5">
        <v>1</v>
      </c>
      <c r="R24" s="5"/>
      <c r="S24" s="5"/>
      <c r="T24" s="5"/>
    </row>
    <row r="25" spans="1:20" ht="24.75" customHeight="1">
      <c r="A25" s="3">
        <v>11</v>
      </c>
      <c r="B25" s="3" t="s">
        <v>3</v>
      </c>
      <c r="C25" s="11"/>
      <c r="D25" s="11">
        <v>0.5</v>
      </c>
      <c r="E25" s="11"/>
      <c r="F25" s="11">
        <v>0.5</v>
      </c>
      <c r="G25" s="11">
        <v>1</v>
      </c>
      <c r="H25" s="5"/>
      <c r="I25" s="7">
        <v>0.75</v>
      </c>
      <c r="J25" s="5">
        <v>1</v>
      </c>
      <c r="K25" s="5">
        <v>1</v>
      </c>
      <c r="L25" s="5">
        <v>0.5</v>
      </c>
      <c r="M25" s="5">
        <v>1</v>
      </c>
      <c r="N25" s="5"/>
      <c r="O25" s="5">
        <v>3.5</v>
      </c>
      <c r="P25" s="5"/>
      <c r="Q25" s="5">
        <v>4</v>
      </c>
      <c r="R25" s="5"/>
      <c r="S25" s="5"/>
      <c r="T25" s="5"/>
    </row>
    <row r="26" spans="1:20" ht="24.75" customHeight="1">
      <c r="A26" s="3">
        <v>12</v>
      </c>
      <c r="B26" s="3" t="s">
        <v>7</v>
      </c>
      <c r="C26" s="11"/>
      <c r="D26" s="11">
        <v>0.5</v>
      </c>
      <c r="E26" s="11"/>
      <c r="F26" s="11"/>
      <c r="G26" s="11">
        <v>0.5</v>
      </c>
      <c r="H26" s="5"/>
      <c r="I26" s="7">
        <v>0.5</v>
      </c>
      <c r="J26" s="5">
        <v>1</v>
      </c>
      <c r="K26" s="5"/>
      <c r="L26" s="5">
        <v>0.25</v>
      </c>
      <c r="M26" s="5">
        <v>1</v>
      </c>
      <c r="N26" s="5"/>
      <c r="O26" s="5">
        <v>2</v>
      </c>
      <c r="P26" s="5">
        <v>1</v>
      </c>
      <c r="Q26" s="5">
        <v>3</v>
      </c>
      <c r="R26" s="5"/>
      <c r="S26" s="5"/>
      <c r="T26" s="5"/>
    </row>
    <row r="27" spans="1:20" ht="24.75" customHeight="1">
      <c r="A27" s="3">
        <v>13</v>
      </c>
      <c r="B27" s="3" t="s">
        <v>17</v>
      </c>
      <c r="C27" s="5"/>
      <c r="D27" s="11">
        <v>0.25</v>
      </c>
      <c r="E27" s="11"/>
      <c r="F27" s="11"/>
      <c r="G27" s="11">
        <v>0.5</v>
      </c>
      <c r="H27" s="5"/>
      <c r="I27" s="7">
        <v>0.5</v>
      </c>
      <c r="J27" s="5">
        <v>0.25</v>
      </c>
      <c r="K27" s="5"/>
      <c r="L27" s="5"/>
      <c r="M27" s="5">
        <v>1</v>
      </c>
      <c r="N27" s="5"/>
      <c r="O27" s="5">
        <v>2</v>
      </c>
      <c r="P27" s="5"/>
      <c r="Q27" s="5">
        <v>4</v>
      </c>
      <c r="R27" s="5"/>
      <c r="S27" s="5"/>
      <c r="T27" s="5"/>
    </row>
    <row r="28" spans="1:20" ht="24.75" customHeight="1">
      <c r="A28" s="3">
        <v>14</v>
      </c>
      <c r="B28" s="3" t="s">
        <v>10</v>
      </c>
      <c r="C28" s="11"/>
      <c r="D28" s="11">
        <v>0.5</v>
      </c>
      <c r="E28" s="11"/>
      <c r="F28" s="11">
        <v>0.5</v>
      </c>
      <c r="G28" s="11">
        <v>0.5</v>
      </c>
      <c r="H28" s="5"/>
      <c r="I28" s="7">
        <v>0.75</v>
      </c>
      <c r="J28" s="5">
        <v>0.5</v>
      </c>
      <c r="K28" s="5"/>
      <c r="L28" s="5">
        <v>0.25</v>
      </c>
      <c r="M28" s="5">
        <v>1</v>
      </c>
      <c r="N28" s="5"/>
      <c r="O28" s="5">
        <v>3</v>
      </c>
      <c r="P28" s="5"/>
      <c r="Q28" s="5">
        <v>4</v>
      </c>
      <c r="R28" s="5"/>
      <c r="S28" s="5"/>
      <c r="T28" s="5"/>
    </row>
    <row r="29" spans="1:20" ht="24.75" customHeight="1">
      <c r="A29" s="3">
        <v>15</v>
      </c>
      <c r="B29" s="3" t="s">
        <v>19</v>
      </c>
      <c r="C29" s="5"/>
      <c r="D29" s="11">
        <v>0.25</v>
      </c>
      <c r="E29" s="11"/>
      <c r="F29" s="11"/>
      <c r="G29" s="11">
        <v>0.5</v>
      </c>
      <c r="H29" s="5"/>
      <c r="I29" s="7">
        <v>0.5</v>
      </c>
      <c r="J29" s="5">
        <v>0.5</v>
      </c>
      <c r="K29" s="5"/>
      <c r="L29" s="5"/>
      <c r="M29" s="5">
        <v>1</v>
      </c>
      <c r="N29" s="5"/>
      <c r="O29" s="5">
        <v>3</v>
      </c>
      <c r="P29" s="5"/>
      <c r="Q29" s="5">
        <v>4</v>
      </c>
      <c r="R29" s="5"/>
      <c r="S29" s="5"/>
      <c r="T29" s="5"/>
    </row>
    <row r="30" spans="1:20" ht="24.75" customHeight="1">
      <c r="A30" s="3">
        <v>16</v>
      </c>
      <c r="B30" s="3" t="s">
        <v>20</v>
      </c>
      <c r="C30" s="5"/>
      <c r="D30" s="11">
        <v>0.1</v>
      </c>
      <c r="E30" s="5"/>
      <c r="F30" s="5"/>
      <c r="G30" s="11">
        <v>0.5</v>
      </c>
      <c r="H30" s="5"/>
      <c r="I30" s="7">
        <v>0.5</v>
      </c>
      <c r="J30" s="5">
        <v>0.25</v>
      </c>
      <c r="K30" s="5">
        <v>1</v>
      </c>
      <c r="L30" s="5">
        <v>0.25</v>
      </c>
      <c r="M30" s="5">
        <v>1</v>
      </c>
      <c r="N30" s="5"/>
      <c r="O30" s="5">
        <v>3</v>
      </c>
      <c r="P30" s="5"/>
      <c r="Q30" s="5">
        <v>4</v>
      </c>
      <c r="R30" s="5"/>
      <c r="S30" s="5"/>
      <c r="T30" s="5"/>
    </row>
    <row r="31" spans="1:20" ht="24.75" customHeight="1">
      <c r="A31" s="3">
        <v>17</v>
      </c>
      <c r="B31" s="62" t="s">
        <v>14</v>
      </c>
      <c r="C31" s="8"/>
      <c r="D31" s="8">
        <v>0.1</v>
      </c>
      <c r="E31" s="8"/>
      <c r="F31" s="8">
        <v>0.5</v>
      </c>
      <c r="G31" s="8">
        <v>0.5</v>
      </c>
      <c r="H31" s="8"/>
      <c r="I31" s="10">
        <v>0.5</v>
      </c>
      <c r="J31" s="8">
        <v>0.25</v>
      </c>
      <c r="K31" s="8"/>
      <c r="L31" s="8">
        <v>0.25</v>
      </c>
      <c r="M31" s="8">
        <v>1</v>
      </c>
      <c r="N31" s="8"/>
      <c r="O31" s="8">
        <v>2</v>
      </c>
      <c r="P31" s="8">
        <v>0.5</v>
      </c>
      <c r="Q31" s="8">
        <v>3</v>
      </c>
      <c r="R31" s="5"/>
      <c r="S31" s="5"/>
      <c r="T31" s="5"/>
    </row>
    <row r="32" spans="1:20" ht="24.75" customHeight="1">
      <c r="A32" s="3">
        <v>18</v>
      </c>
      <c r="B32" s="3" t="s">
        <v>21</v>
      </c>
      <c r="C32" s="5"/>
      <c r="D32" s="11">
        <v>0.1</v>
      </c>
      <c r="E32" s="5"/>
      <c r="F32" s="5"/>
      <c r="G32" s="5"/>
      <c r="H32" s="5"/>
      <c r="I32" s="7">
        <v>0.5</v>
      </c>
      <c r="J32" s="5">
        <v>0.25</v>
      </c>
      <c r="K32" s="5"/>
      <c r="L32" s="5"/>
      <c r="M32" s="5">
        <v>1</v>
      </c>
      <c r="N32" s="5"/>
      <c r="O32" s="5">
        <v>2</v>
      </c>
      <c r="P32" s="5">
        <v>2</v>
      </c>
      <c r="Q32" s="5"/>
      <c r="R32" s="5"/>
      <c r="S32" s="5"/>
      <c r="T32" s="5"/>
    </row>
    <row r="33" spans="1:20" ht="24.75" customHeight="1">
      <c r="A33" s="3">
        <v>19</v>
      </c>
      <c r="B33" s="3" t="s">
        <v>16</v>
      </c>
      <c r="C33" s="5"/>
      <c r="D33" s="11"/>
      <c r="E33" s="11"/>
      <c r="F33" s="11"/>
      <c r="G33" s="11"/>
      <c r="H33" s="5"/>
      <c r="I33" s="7">
        <v>0.25</v>
      </c>
      <c r="J33" s="5">
        <v>0.25</v>
      </c>
      <c r="K33" s="5"/>
      <c r="L33" s="5"/>
      <c r="M33" s="5">
        <v>0.5</v>
      </c>
      <c r="N33" s="5"/>
      <c r="O33" s="5">
        <v>1</v>
      </c>
      <c r="P33" s="5"/>
      <c r="Q33" s="5">
        <v>4</v>
      </c>
      <c r="R33" s="5"/>
      <c r="S33" s="5"/>
      <c r="T33" s="5"/>
    </row>
    <row r="34" spans="1:20" ht="24.75" customHeight="1" hidden="1">
      <c r="A34" s="3">
        <v>20</v>
      </c>
      <c r="B34" s="3" t="s">
        <v>18</v>
      </c>
      <c r="C34" s="5"/>
      <c r="D34" s="11"/>
      <c r="E34" s="11"/>
      <c r="F34" s="11"/>
      <c r="G34" s="11"/>
      <c r="H34" s="5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32" ht="24.75" customHeight="1">
      <c r="A35" s="3"/>
      <c r="B35" s="4" t="s">
        <v>22</v>
      </c>
      <c r="C35" s="65">
        <f aca="true" t="shared" si="0" ref="C35:H35">SUM(C15:C34)</f>
        <v>7</v>
      </c>
      <c r="D35" s="65">
        <f t="shared" si="0"/>
        <v>6.999999999999999</v>
      </c>
      <c r="E35" s="65">
        <f t="shared" si="0"/>
        <v>1.5</v>
      </c>
      <c r="F35" s="65">
        <f t="shared" si="0"/>
        <v>6</v>
      </c>
      <c r="G35" s="65">
        <f t="shared" si="0"/>
        <v>13.5</v>
      </c>
      <c r="H35" s="65">
        <f t="shared" si="0"/>
        <v>3</v>
      </c>
      <c r="I35" s="65">
        <f>SUM(I15:I34)</f>
        <v>14.25</v>
      </c>
      <c r="J35" s="65">
        <f aca="true" t="shared" si="1" ref="J35:T35">SUM(J15:J34)</f>
        <v>11.25</v>
      </c>
      <c r="K35" s="65">
        <f t="shared" si="1"/>
        <v>14.5</v>
      </c>
      <c r="L35" s="65">
        <f t="shared" si="1"/>
        <v>7</v>
      </c>
      <c r="M35" s="65">
        <f t="shared" si="1"/>
        <v>18.5</v>
      </c>
      <c r="N35" s="65">
        <f t="shared" si="1"/>
        <v>0</v>
      </c>
      <c r="O35" s="65">
        <f t="shared" si="1"/>
        <v>63.2</v>
      </c>
      <c r="P35" s="65">
        <f t="shared" si="1"/>
        <v>6.25</v>
      </c>
      <c r="Q35" s="65">
        <f t="shared" si="1"/>
        <v>52</v>
      </c>
      <c r="R35" s="65">
        <f t="shared" si="1"/>
        <v>0.5</v>
      </c>
      <c r="S35" s="65">
        <f t="shared" si="1"/>
        <v>0</v>
      </c>
      <c r="T35" s="65">
        <f t="shared" si="1"/>
        <v>1</v>
      </c>
      <c r="U35" s="72"/>
      <c r="V35" s="72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3:15" ht="15">
      <c r="C36" s="68"/>
      <c r="D36" s="68"/>
      <c r="E36" s="68"/>
      <c r="F36" s="68"/>
      <c r="G36" s="68"/>
      <c r="I36" s="68"/>
      <c r="J36" s="68"/>
      <c r="K36" s="68"/>
      <c r="L36" s="68"/>
      <c r="M36" s="68"/>
      <c r="O36" s="68"/>
    </row>
    <row r="37" spans="1:16" ht="15">
      <c r="A37" s="1" t="s">
        <v>68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</sheetData>
  <sheetProtection/>
  <mergeCells count="6">
    <mergeCell ref="B11:L11"/>
    <mergeCell ref="B9:L9"/>
    <mergeCell ref="H5:M5"/>
    <mergeCell ref="J6:M6"/>
    <mergeCell ref="B8:L8"/>
    <mergeCell ref="B10:L1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Zeros="0" view="pageBreakPreview" zoomScale="60" zoomScalePageLayoutView="0" workbookViewId="0" topLeftCell="A1">
      <selection activeCell="A8" sqref="A8:K8"/>
    </sheetView>
  </sheetViews>
  <sheetFormatPr defaultColWidth="9.00390625" defaultRowHeight="12.75"/>
  <cols>
    <col min="1" max="2" width="9.125" style="1" customWidth="1"/>
    <col min="3" max="3" width="27.00390625" style="1" customWidth="1"/>
    <col min="4" max="4" width="15.75390625" style="1" customWidth="1"/>
    <col min="5" max="5" width="12.00390625" style="1" customWidth="1"/>
    <col min="6" max="6" width="15.625" style="1" customWidth="1"/>
    <col min="7" max="7" width="15.375" style="1" customWidth="1"/>
    <col min="8" max="8" width="16.00390625" style="1" customWidth="1"/>
    <col min="9" max="9" width="16.625" style="1" customWidth="1"/>
    <col min="10" max="10" width="10.625" style="1" customWidth="1"/>
    <col min="11" max="11" width="13.375" style="1" customWidth="1"/>
    <col min="12" max="16384" width="9.125" style="1" customWidth="1"/>
  </cols>
  <sheetData>
    <row r="1" ht="15">
      <c r="J1" s="53" t="s">
        <v>170</v>
      </c>
    </row>
    <row r="2" spans="6:9" ht="15">
      <c r="F2" s="2"/>
      <c r="I2" s="2"/>
    </row>
    <row r="3" spans="6:10" ht="15">
      <c r="F3" s="2"/>
      <c r="J3" s="55" t="s">
        <v>151</v>
      </c>
    </row>
    <row r="4" spans="6:11" ht="15">
      <c r="F4" s="2"/>
      <c r="G4" s="75" t="s">
        <v>160</v>
      </c>
      <c r="H4" s="75"/>
      <c r="I4" s="75"/>
      <c r="J4" s="75"/>
      <c r="K4" s="75"/>
    </row>
    <row r="5" spans="6:11" ht="15">
      <c r="F5" s="2"/>
      <c r="H5" s="76" t="s">
        <v>161</v>
      </c>
      <c r="I5" s="76"/>
      <c r="J5" s="76"/>
      <c r="K5" s="76"/>
    </row>
    <row r="6" spans="6:11" ht="15">
      <c r="F6" s="2"/>
      <c r="I6" s="58" t="s">
        <v>201</v>
      </c>
      <c r="J6" s="58"/>
      <c r="K6" s="57"/>
    </row>
    <row r="8" spans="1:11" ht="15.75">
      <c r="A8" s="74" t="s">
        <v>30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5.75">
      <c r="A9" s="74" t="s">
        <v>193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5.75">
      <c r="A10" s="74" t="s">
        <v>186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3" spans="2:11" ht="24.75" customHeight="1">
      <c r="B13" s="81" t="s">
        <v>0</v>
      </c>
      <c r="C13" s="81" t="s">
        <v>34</v>
      </c>
      <c r="D13" s="78" t="s">
        <v>31</v>
      </c>
      <c r="E13" s="78" t="s">
        <v>32</v>
      </c>
      <c r="F13" s="78" t="s">
        <v>33</v>
      </c>
      <c r="G13" s="80" t="s">
        <v>35</v>
      </c>
      <c r="H13" s="80"/>
      <c r="I13" s="80"/>
      <c r="J13" s="80"/>
      <c r="K13" s="80"/>
    </row>
    <row r="14" spans="2:11" ht="47.25" customHeight="1">
      <c r="B14" s="82"/>
      <c r="C14" s="82"/>
      <c r="D14" s="79"/>
      <c r="E14" s="79"/>
      <c r="F14" s="79"/>
      <c r="G14" s="6" t="s">
        <v>36</v>
      </c>
      <c r="H14" s="6" t="s">
        <v>76</v>
      </c>
      <c r="I14" s="6" t="s">
        <v>77</v>
      </c>
      <c r="J14" s="6" t="s">
        <v>37</v>
      </c>
      <c r="K14" s="6" t="s">
        <v>38</v>
      </c>
    </row>
    <row r="15" spans="2:11" ht="24.75" customHeight="1">
      <c r="B15" s="5">
        <v>1</v>
      </c>
      <c r="C15" s="3" t="s">
        <v>39</v>
      </c>
      <c r="D15" s="8">
        <v>10</v>
      </c>
      <c r="E15" s="5">
        <v>1</v>
      </c>
      <c r="F15" s="5">
        <f>SUM(G15:K15)</f>
        <v>2.5</v>
      </c>
      <c r="G15" s="3">
        <v>0.5</v>
      </c>
      <c r="H15" s="3">
        <v>0.5</v>
      </c>
      <c r="I15" s="3">
        <v>1</v>
      </c>
      <c r="J15" s="3">
        <v>0.5</v>
      </c>
      <c r="K15" s="3"/>
    </row>
    <row r="16" spans="2:11" ht="24.75" customHeight="1">
      <c r="B16" s="5">
        <v>2</v>
      </c>
      <c r="C16" s="3" t="s">
        <v>40</v>
      </c>
      <c r="D16" s="8">
        <v>10</v>
      </c>
      <c r="E16" s="5">
        <v>1</v>
      </c>
      <c r="F16" s="5">
        <f aca="true" t="shared" si="0" ref="F16:F42">SUM(G16:K16)</f>
        <v>3.25</v>
      </c>
      <c r="G16" s="3">
        <v>0.5</v>
      </c>
      <c r="H16" s="3">
        <v>0.5</v>
      </c>
      <c r="I16" s="3">
        <v>1</v>
      </c>
      <c r="J16" s="3">
        <v>1</v>
      </c>
      <c r="K16" s="3">
        <v>0.25</v>
      </c>
    </row>
    <row r="17" spans="2:11" ht="24.75" customHeight="1">
      <c r="B17" s="5">
        <v>3</v>
      </c>
      <c r="C17" s="3" t="s">
        <v>41</v>
      </c>
      <c r="D17" s="8">
        <v>6</v>
      </c>
      <c r="E17" s="5">
        <v>1</v>
      </c>
      <c r="F17" s="5">
        <f t="shared" si="0"/>
        <v>2.5</v>
      </c>
      <c r="G17" s="3">
        <v>0.5</v>
      </c>
      <c r="H17" s="3">
        <v>0.5</v>
      </c>
      <c r="I17" s="3">
        <v>0.75</v>
      </c>
      <c r="J17" s="3">
        <v>0.75</v>
      </c>
      <c r="K17" s="3"/>
    </row>
    <row r="18" spans="2:11" ht="24.75" customHeight="1">
      <c r="B18" s="5">
        <v>4</v>
      </c>
      <c r="C18" s="3" t="s">
        <v>42</v>
      </c>
      <c r="D18" s="8">
        <v>32</v>
      </c>
      <c r="E18" s="5">
        <v>2</v>
      </c>
      <c r="F18" s="5">
        <f t="shared" si="0"/>
        <v>6.5</v>
      </c>
      <c r="G18" s="3">
        <v>1</v>
      </c>
      <c r="H18" s="3">
        <v>2</v>
      </c>
      <c r="I18" s="3">
        <v>2</v>
      </c>
      <c r="J18" s="3">
        <v>1</v>
      </c>
      <c r="K18" s="3">
        <v>0.5</v>
      </c>
    </row>
    <row r="19" spans="2:11" ht="24.75" customHeight="1">
      <c r="B19" s="5">
        <v>5</v>
      </c>
      <c r="C19" s="3" t="s">
        <v>43</v>
      </c>
      <c r="D19" s="8">
        <v>18</v>
      </c>
      <c r="E19" s="5">
        <v>1</v>
      </c>
      <c r="F19" s="5">
        <f t="shared" si="0"/>
        <v>4.25</v>
      </c>
      <c r="G19" s="3">
        <v>1</v>
      </c>
      <c r="H19" s="3">
        <v>1</v>
      </c>
      <c r="I19" s="3">
        <v>1</v>
      </c>
      <c r="J19" s="3">
        <v>1</v>
      </c>
      <c r="K19" s="3">
        <v>0.25</v>
      </c>
    </row>
    <row r="20" spans="2:11" ht="24.75" customHeight="1" hidden="1">
      <c r="B20" s="5">
        <v>6</v>
      </c>
      <c r="C20" s="3" t="s">
        <v>44</v>
      </c>
      <c r="D20" s="8"/>
      <c r="E20" s="5"/>
      <c r="F20" s="5"/>
      <c r="G20" s="3"/>
      <c r="H20" s="3"/>
      <c r="I20" s="3"/>
      <c r="J20" s="3"/>
      <c r="K20" s="3"/>
    </row>
    <row r="21" spans="2:11" ht="24.75" customHeight="1">
      <c r="B21" s="5">
        <v>6</v>
      </c>
      <c r="C21" s="3" t="s">
        <v>45</v>
      </c>
      <c r="D21" s="8">
        <v>12</v>
      </c>
      <c r="E21" s="5">
        <v>1</v>
      </c>
      <c r="F21" s="5">
        <f t="shared" si="0"/>
        <v>3</v>
      </c>
      <c r="G21" s="3">
        <v>0.5</v>
      </c>
      <c r="H21" s="3">
        <v>0.5</v>
      </c>
      <c r="I21" s="3">
        <v>1</v>
      </c>
      <c r="J21" s="3">
        <v>0.75</v>
      </c>
      <c r="K21" s="3">
        <v>0.25</v>
      </c>
    </row>
    <row r="22" spans="2:11" ht="24.75" customHeight="1">
      <c r="B22" s="5">
        <v>7</v>
      </c>
      <c r="C22" s="3" t="s">
        <v>46</v>
      </c>
      <c r="D22" s="8">
        <v>20</v>
      </c>
      <c r="E22" s="5">
        <v>1</v>
      </c>
      <c r="F22" s="5">
        <f t="shared" si="0"/>
        <v>4</v>
      </c>
      <c r="G22" s="3">
        <v>1</v>
      </c>
      <c r="H22" s="3">
        <v>1</v>
      </c>
      <c r="I22" s="3">
        <v>1</v>
      </c>
      <c r="J22" s="3">
        <v>1</v>
      </c>
      <c r="K22" s="3"/>
    </row>
    <row r="23" spans="2:11" ht="24.75" customHeight="1">
      <c r="B23" s="5">
        <v>8</v>
      </c>
      <c r="C23" s="3" t="s">
        <v>47</v>
      </c>
      <c r="D23" s="8">
        <v>18</v>
      </c>
      <c r="E23" s="5">
        <v>1</v>
      </c>
      <c r="F23" s="5">
        <f t="shared" si="0"/>
        <v>5.5</v>
      </c>
      <c r="G23" s="3">
        <v>1</v>
      </c>
      <c r="H23" s="3">
        <v>1</v>
      </c>
      <c r="I23" s="3">
        <v>1</v>
      </c>
      <c r="J23" s="3">
        <v>1</v>
      </c>
      <c r="K23" s="3">
        <v>1.5</v>
      </c>
    </row>
    <row r="24" spans="2:11" ht="24.75" customHeight="1">
      <c r="B24" s="5">
        <v>9</v>
      </c>
      <c r="C24" s="3" t="s">
        <v>187</v>
      </c>
      <c r="D24" s="8">
        <v>7</v>
      </c>
      <c r="E24" s="5">
        <v>1</v>
      </c>
      <c r="F24" s="5">
        <f t="shared" si="0"/>
        <v>2</v>
      </c>
      <c r="G24" s="3">
        <v>0.5</v>
      </c>
      <c r="H24" s="3">
        <v>0.5</v>
      </c>
      <c r="I24" s="3">
        <v>0.5</v>
      </c>
      <c r="J24" s="3">
        <v>0.5</v>
      </c>
      <c r="K24" s="3"/>
    </row>
    <row r="25" spans="2:11" ht="24.75" customHeight="1">
      <c r="B25" s="5">
        <v>10</v>
      </c>
      <c r="C25" s="3" t="s">
        <v>48</v>
      </c>
      <c r="D25" s="8">
        <v>20</v>
      </c>
      <c r="E25" s="5">
        <v>1</v>
      </c>
      <c r="F25" s="5">
        <f t="shared" si="0"/>
        <v>5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</row>
    <row r="26" spans="2:11" ht="24.75" customHeight="1">
      <c r="B26" s="5">
        <v>11</v>
      </c>
      <c r="C26" s="3" t="s">
        <v>49</v>
      </c>
      <c r="D26" s="8">
        <v>10</v>
      </c>
      <c r="E26" s="5">
        <v>1</v>
      </c>
      <c r="F26" s="5">
        <f t="shared" si="0"/>
        <v>2.5</v>
      </c>
      <c r="G26" s="3">
        <v>0.5</v>
      </c>
      <c r="H26" s="3">
        <v>0.5</v>
      </c>
      <c r="I26" s="3">
        <v>1</v>
      </c>
      <c r="J26" s="3">
        <v>0.5</v>
      </c>
      <c r="K26" s="3"/>
    </row>
    <row r="27" spans="2:11" ht="24.75" customHeight="1">
      <c r="B27" s="5">
        <v>12</v>
      </c>
      <c r="C27" s="3" t="s">
        <v>50</v>
      </c>
      <c r="D27" s="8">
        <v>8</v>
      </c>
      <c r="E27" s="5">
        <v>1</v>
      </c>
      <c r="F27" s="5">
        <f t="shared" si="0"/>
        <v>2.5</v>
      </c>
      <c r="G27" s="3">
        <v>0.5</v>
      </c>
      <c r="H27" s="3">
        <v>0.5</v>
      </c>
      <c r="I27" s="3">
        <v>0.75</v>
      </c>
      <c r="J27" s="3">
        <v>0.75</v>
      </c>
      <c r="K27" s="3"/>
    </row>
    <row r="28" spans="2:11" ht="24.75" customHeight="1">
      <c r="B28" s="5">
        <v>13</v>
      </c>
      <c r="C28" s="3" t="s">
        <v>51</v>
      </c>
      <c r="D28" s="8">
        <v>21</v>
      </c>
      <c r="E28" s="5">
        <v>1</v>
      </c>
      <c r="F28" s="5">
        <f t="shared" si="0"/>
        <v>4</v>
      </c>
      <c r="G28" s="3">
        <v>1</v>
      </c>
      <c r="H28" s="3">
        <v>1</v>
      </c>
      <c r="I28" s="3">
        <v>1</v>
      </c>
      <c r="J28" s="3">
        <v>1</v>
      </c>
      <c r="K28" s="3"/>
    </row>
    <row r="29" spans="2:11" ht="24.75" customHeight="1">
      <c r="B29" s="5">
        <v>14</v>
      </c>
      <c r="C29" s="3" t="s">
        <v>52</v>
      </c>
      <c r="D29" s="8">
        <v>20</v>
      </c>
      <c r="E29" s="5">
        <v>1</v>
      </c>
      <c r="F29" s="5">
        <f t="shared" si="0"/>
        <v>4.5</v>
      </c>
      <c r="G29" s="3">
        <v>1</v>
      </c>
      <c r="H29" s="3">
        <v>1</v>
      </c>
      <c r="I29" s="3">
        <v>1</v>
      </c>
      <c r="J29" s="3">
        <v>1</v>
      </c>
      <c r="K29" s="3">
        <v>0.5</v>
      </c>
    </row>
    <row r="30" spans="2:11" ht="24.75" customHeight="1">
      <c r="B30" s="5">
        <v>15</v>
      </c>
      <c r="C30" s="3" t="s">
        <v>53</v>
      </c>
      <c r="D30" s="8">
        <v>5</v>
      </c>
      <c r="E30" s="5">
        <v>1</v>
      </c>
      <c r="F30" s="5">
        <f t="shared" si="0"/>
        <v>2</v>
      </c>
      <c r="G30" s="3">
        <v>0.5</v>
      </c>
      <c r="H30" s="3">
        <v>0.5</v>
      </c>
      <c r="I30" s="3">
        <v>0.5</v>
      </c>
      <c r="J30" s="3">
        <v>0.5</v>
      </c>
      <c r="K30" s="3"/>
    </row>
    <row r="31" spans="2:11" ht="24.75" customHeight="1">
      <c r="B31" s="5">
        <v>16</v>
      </c>
      <c r="C31" s="3" t="s">
        <v>54</v>
      </c>
      <c r="D31" s="8">
        <v>16</v>
      </c>
      <c r="E31" s="5">
        <v>1</v>
      </c>
      <c r="F31" s="5">
        <f t="shared" si="0"/>
        <v>3</v>
      </c>
      <c r="G31" s="3">
        <v>1</v>
      </c>
      <c r="H31" s="3">
        <v>0.75</v>
      </c>
      <c r="I31" s="3">
        <v>0.75</v>
      </c>
      <c r="J31" s="3">
        <v>0.5</v>
      </c>
      <c r="K31" s="3"/>
    </row>
    <row r="32" spans="2:11" ht="24.75" customHeight="1">
      <c r="B32" s="5">
        <v>17</v>
      </c>
      <c r="C32" s="3" t="s">
        <v>55</v>
      </c>
      <c r="D32" s="8">
        <v>15</v>
      </c>
      <c r="E32" s="5">
        <v>1</v>
      </c>
      <c r="F32" s="5">
        <f t="shared" si="0"/>
        <v>4</v>
      </c>
      <c r="G32" s="3">
        <v>1</v>
      </c>
      <c r="H32" s="3">
        <v>1</v>
      </c>
      <c r="I32" s="3">
        <v>0.75</v>
      </c>
      <c r="J32" s="3">
        <v>0.75</v>
      </c>
      <c r="K32" s="3">
        <v>0.5</v>
      </c>
    </row>
    <row r="33" spans="2:11" ht="24.75" customHeight="1">
      <c r="B33" s="5">
        <v>18</v>
      </c>
      <c r="C33" s="3" t="s">
        <v>56</v>
      </c>
      <c r="D33" s="8">
        <v>5</v>
      </c>
      <c r="E33" s="5">
        <v>1</v>
      </c>
      <c r="F33" s="5">
        <f>SUM(G33:K33)</f>
        <v>2.5</v>
      </c>
      <c r="G33" s="3">
        <v>0.5</v>
      </c>
      <c r="H33" s="3">
        <v>0.5</v>
      </c>
      <c r="I33" s="3">
        <v>0.5</v>
      </c>
      <c r="J33" s="3">
        <v>0.5</v>
      </c>
      <c r="K33" s="3">
        <v>0.5</v>
      </c>
    </row>
    <row r="34" spans="2:11" ht="24.75" customHeight="1">
      <c r="B34" s="5">
        <v>19</v>
      </c>
      <c r="C34" s="3" t="s">
        <v>57</v>
      </c>
      <c r="D34" s="8">
        <v>19</v>
      </c>
      <c r="E34" s="5">
        <v>1</v>
      </c>
      <c r="F34" s="5">
        <f t="shared" si="0"/>
        <v>4</v>
      </c>
      <c r="G34" s="3">
        <v>1</v>
      </c>
      <c r="H34" s="3">
        <v>1</v>
      </c>
      <c r="I34" s="3">
        <v>1</v>
      </c>
      <c r="J34" s="3">
        <v>1</v>
      </c>
      <c r="K34" s="3"/>
    </row>
    <row r="35" spans="2:11" ht="24.75" customHeight="1">
      <c r="B35" s="5">
        <v>20</v>
      </c>
      <c r="C35" s="3" t="s">
        <v>58</v>
      </c>
      <c r="D35" s="8">
        <v>12</v>
      </c>
      <c r="E35" s="5">
        <v>1</v>
      </c>
      <c r="F35" s="5">
        <f t="shared" si="0"/>
        <v>4</v>
      </c>
      <c r="G35" s="3">
        <v>0.5</v>
      </c>
      <c r="H35" s="3">
        <v>0.5</v>
      </c>
      <c r="I35" s="3">
        <v>1</v>
      </c>
      <c r="J35" s="3">
        <v>1</v>
      </c>
      <c r="K35" s="3">
        <v>1</v>
      </c>
    </row>
    <row r="36" spans="2:11" ht="24.75" customHeight="1" hidden="1">
      <c r="B36" s="5">
        <v>22</v>
      </c>
      <c r="C36" s="3" t="s">
        <v>59</v>
      </c>
      <c r="D36" s="8"/>
      <c r="E36" s="5"/>
      <c r="F36" s="5"/>
      <c r="G36" s="3"/>
      <c r="H36" s="3"/>
      <c r="I36" s="3"/>
      <c r="J36" s="3"/>
      <c r="K36" s="3"/>
    </row>
    <row r="37" spans="2:11" ht="24.75" customHeight="1">
      <c r="B37" s="5">
        <v>21</v>
      </c>
      <c r="C37" s="3" t="s">
        <v>60</v>
      </c>
      <c r="D37" s="8">
        <v>10</v>
      </c>
      <c r="E37" s="5">
        <v>1</v>
      </c>
      <c r="F37" s="5">
        <f t="shared" si="0"/>
        <v>3</v>
      </c>
      <c r="G37" s="3">
        <v>0.5</v>
      </c>
      <c r="H37" s="3">
        <v>0.5</v>
      </c>
      <c r="I37" s="3">
        <v>0.75</v>
      </c>
      <c r="J37" s="3">
        <v>0.75</v>
      </c>
      <c r="K37" s="3">
        <v>0.5</v>
      </c>
    </row>
    <row r="38" spans="2:11" ht="24.75" customHeight="1">
      <c r="B38" s="5">
        <v>22</v>
      </c>
      <c r="C38" s="3" t="s">
        <v>61</v>
      </c>
      <c r="D38" s="8">
        <v>4</v>
      </c>
      <c r="E38" s="5">
        <v>1</v>
      </c>
      <c r="F38" s="5">
        <f t="shared" si="0"/>
        <v>2</v>
      </c>
      <c r="G38" s="3">
        <v>0.5</v>
      </c>
      <c r="H38" s="3">
        <v>0.5</v>
      </c>
      <c r="I38" s="3">
        <v>0.5</v>
      </c>
      <c r="J38" s="3">
        <v>0.5</v>
      </c>
      <c r="K38" s="3"/>
    </row>
    <row r="39" spans="2:11" ht="24.75" customHeight="1">
      <c r="B39" s="5">
        <v>23</v>
      </c>
      <c r="C39" s="3" t="s">
        <v>62</v>
      </c>
      <c r="D39" s="8">
        <v>7</v>
      </c>
      <c r="E39" s="5">
        <v>1</v>
      </c>
      <c r="F39" s="5">
        <f t="shared" si="0"/>
        <v>2.25</v>
      </c>
      <c r="G39" s="3">
        <v>0.5</v>
      </c>
      <c r="H39" s="3">
        <v>0.5</v>
      </c>
      <c r="I39" s="3">
        <v>0.75</v>
      </c>
      <c r="J39" s="3">
        <v>0.5</v>
      </c>
      <c r="K39" s="3"/>
    </row>
    <row r="40" spans="2:11" ht="24.75" customHeight="1">
      <c r="B40" s="5">
        <v>24</v>
      </c>
      <c r="C40" s="3" t="s">
        <v>63</v>
      </c>
      <c r="D40" s="8">
        <v>8</v>
      </c>
      <c r="E40" s="5">
        <v>1</v>
      </c>
      <c r="F40" s="5">
        <f t="shared" si="0"/>
        <v>2.25</v>
      </c>
      <c r="G40" s="3">
        <v>0.5</v>
      </c>
      <c r="H40" s="3">
        <v>0.5</v>
      </c>
      <c r="I40" s="3">
        <v>0.75</v>
      </c>
      <c r="J40" s="3">
        <v>0.5</v>
      </c>
      <c r="K40" s="3"/>
    </row>
    <row r="41" spans="2:11" ht="24.75" customHeight="1">
      <c r="B41" s="5">
        <v>25</v>
      </c>
      <c r="C41" s="3" t="s">
        <v>64</v>
      </c>
      <c r="D41" s="8">
        <v>40</v>
      </c>
      <c r="E41" s="5">
        <v>2</v>
      </c>
      <c r="F41" s="5">
        <f t="shared" si="0"/>
        <v>8.5</v>
      </c>
      <c r="G41" s="3">
        <v>1</v>
      </c>
      <c r="H41" s="3">
        <v>2.5</v>
      </c>
      <c r="I41" s="3">
        <v>2</v>
      </c>
      <c r="J41" s="3">
        <v>1.5</v>
      </c>
      <c r="K41" s="3">
        <v>1.5</v>
      </c>
    </row>
    <row r="42" spans="2:11" ht="24.75" customHeight="1">
      <c r="B42" s="5">
        <v>26</v>
      </c>
      <c r="C42" s="3" t="s">
        <v>132</v>
      </c>
      <c r="D42" s="8">
        <v>235</v>
      </c>
      <c r="E42" s="5">
        <v>10</v>
      </c>
      <c r="F42" s="5">
        <f t="shared" si="0"/>
        <v>46.5</v>
      </c>
      <c r="G42" s="3">
        <v>1</v>
      </c>
      <c r="H42" s="3">
        <v>17</v>
      </c>
      <c r="I42" s="3">
        <v>11</v>
      </c>
      <c r="J42" s="3">
        <v>3</v>
      </c>
      <c r="K42" s="3">
        <v>14.5</v>
      </c>
    </row>
    <row r="43" spans="2:11" ht="24.75" customHeight="1">
      <c r="B43" s="3"/>
      <c r="C43" s="3" t="s">
        <v>22</v>
      </c>
      <c r="D43" s="5">
        <f>SUM(D15:D42)</f>
        <v>588</v>
      </c>
      <c r="E43" s="5">
        <f aca="true" t="shared" si="1" ref="E43:K43">SUM(E15:E42)</f>
        <v>37</v>
      </c>
      <c r="F43" s="5">
        <f t="shared" si="1"/>
        <v>136</v>
      </c>
      <c r="G43" s="5">
        <f t="shared" si="1"/>
        <v>19</v>
      </c>
      <c r="H43" s="5">
        <f t="shared" si="1"/>
        <v>37.25</v>
      </c>
      <c r="I43" s="5">
        <f t="shared" si="1"/>
        <v>34.25</v>
      </c>
      <c r="J43" s="5">
        <f t="shared" si="1"/>
        <v>22.75</v>
      </c>
      <c r="K43" s="5">
        <f t="shared" si="1"/>
        <v>22.75</v>
      </c>
    </row>
    <row r="44" spans="2:11" ht="24.75" customHeight="1">
      <c r="B44" s="39"/>
      <c r="C44" s="39"/>
      <c r="D44" s="40"/>
      <c r="E44" s="40"/>
      <c r="F44" s="40"/>
      <c r="G44" s="40"/>
      <c r="H44" s="40"/>
      <c r="I44" s="40"/>
      <c r="J44" s="40"/>
      <c r="K44" s="40"/>
    </row>
    <row r="45" spans="2:11" ht="24.75" customHeight="1">
      <c r="B45" s="39"/>
      <c r="C45" s="39"/>
      <c r="D45" s="40"/>
      <c r="E45" s="40"/>
      <c r="F45" s="40"/>
      <c r="G45" s="40"/>
      <c r="H45" s="40"/>
      <c r="I45" s="40"/>
      <c r="J45" s="40"/>
      <c r="K45" s="40"/>
    </row>
    <row r="47" ht="15">
      <c r="C47" s="1" t="s">
        <v>125</v>
      </c>
    </row>
    <row r="48" spans="3:8" ht="15">
      <c r="C48" s="1" t="s">
        <v>126</v>
      </c>
      <c r="G48" s="1" t="s">
        <v>132</v>
      </c>
      <c r="H48" s="1" t="s">
        <v>143</v>
      </c>
    </row>
    <row r="49" spans="3:8" ht="15">
      <c r="C49" s="1" t="s">
        <v>127</v>
      </c>
      <c r="H49" s="1" t="s">
        <v>141</v>
      </c>
    </row>
    <row r="50" spans="3:8" ht="15">
      <c r="C50" s="1" t="s">
        <v>128</v>
      </c>
      <c r="H50" s="1" t="s">
        <v>142</v>
      </c>
    </row>
    <row r="51" spans="3:8" ht="15">
      <c r="C51" s="1" t="s">
        <v>162</v>
      </c>
      <c r="H51" s="1" t="s">
        <v>149</v>
      </c>
    </row>
    <row r="52" spans="3:8" ht="15">
      <c r="C52" s="1" t="s">
        <v>163</v>
      </c>
      <c r="H52" s="1" t="s">
        <v>150</v>
      </c>
    </row>
    <row r="53" spans="3:8" ht="15">
      <c r="C53" s="1" t="s">
        <v>129</v>
      </c>
      <c r="H53" s="1" t="s">
        <v>133</v>
      </c>
    </row>
    <row r="54" spans="3:8" ht="15">
      <c r="C54" s="1" t="s">
        <v>130</v>
      </c>
      <c r="H54" s="1" t="s">
        <v>134</v>
      </c>
    </row>
    <row r="55" spans="3:8" ht="15">
      <c r="C55" s="1" t="s">
        <v>188</v>
      </c>
      <c r="H55" s="1" t="s">
        <v>135</v>
      </c>
    </row>
    <row r="56" spans="3:8" ht="15">
      <c r="C56" s="1" t="s">
        <v>164</v>
      </c>
      <c r="H56" s="1" t="s">
        <v>136</v>
      </c>
    </row>
    <row r="57" spans="3:8" ht="15">
      <c r="C57" s="1" t="s">
        <v>131</v>
      </c>
      <c r="H57" s="1" t="s">
        <v>137</v>
      </c>
    </row>
    <row r="58" spans="3:8" ht="15">
      <c r="C58" s="1" t="s">
        <v>194</v>
      </c>
      <c r="H58" s="1" t="s">
        <v>138</v>
      </c>
    </row>
    <row r="59" spans="3:8" ht="15">
      <c r="C59" s="77" t="s">
        <v>171</v>
      </c>
      <c r="D59" s="77"/>
      <c r="H59" s="1" t="s">
        <v>139</v>
      </c>
    </row>
    <row r="60" spans="3:8" ht="15">
      <c r="C60" s="77"/>
      <c r="D60" s="77"/>
      <c r="H60" s="1" t="s">
        <v>140</v>
      </c>
    </row>
  </sheetData>
  <sheetProtection/>
  <mergeCells count="13">
    <mergeCell ref="C13:C14"/>
    <mergeCell ref="D13:D14"/>
    <mergeCell ref="E13:E14"/>
    <mergeCell ref="C60:D60"/>
    <mergeCell ref="H5:K5"/>
    <mergeCell ref="A8:K8"/>
    <mergeCell ref="C59:D59"/>
    <mergeCell ref="G4:K4"/>
    <mergeCell ref="F13:F14"/>
    <mergeCell ref="G13:K13"/>
    <mergeCell ref="A9:K9"/>
    <mergeCell ref="A10:K10"/>
    <mergeCell ref="B13:B1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60" zoomScalePageLayoutView="0" workbookViewId="0" topLeftCell="A1">
      <selection activeCell="E6" sqref="E6:F6"/>
    </sheetView>
  </sheetViews>
  <sheetFormatPr defaultColWidth="9.00390625" defaultRowHeight="12.75"/>
  <cols>
    <col min="1" max="1" width="9.125" style="1" customWidth="1"/>
    <col min="2" max="2" width="15.125" style="1" customWidth="1"/>
    <col min="3" max="3" width="52.25390625" style="1" customWidth="1"/>
    <col min="4" max="4" width="16.125" style="1" customWidth="1"/>
    <col min="5" max="5" width="12.00390625" style="1" customWidth="1"/>
    <col min="6" max="6" width="27.00390625" style="1" customWidth="1"/>
    <col min="7" max="7" width="13.875" style="1" customWidth="1"/>
    <col min="8" max="16384" width="9.125" style="1" customWidth="1"/>
  </cols>
  <sheetData>
    <row r="1" ht="15">
      <c r="F1" s="53" t="s">
        <v>167</v>
      </c>
    </row>
    <row r="2" ht="15">
      <c r="F2" s="2"/>
    </row>
    <row r="3" ht="15">
      <c r="F3" s="55" t="s">
        <v>151</v>
      </c>
    </row>
    <row r="4" spans="3:7" ht="15">
      <c r="C4" s="57"/>
      <c r="D4" s="57"/>
      <c r="E4" s="57" t="s">
        <v>160</v>
      </c>
      <c r="F4" s="57"/>
      <c r="G4" s="57"/>
    </row>
    <row r="5" spans="4:7" ht="15">
      <c r="D5" s="83" t="s">
        <v>161</v>
      </c>
      <c r="E5" s="83"/>
      <c r="F5" s="83"/>
      <c r="G5" s="83"/>
    </row>
    <row r="6" spans="5:6" ht="15">
      <c r="E6" s="83" t="s">
        <v>203</v>
      </c>
      <c r="F6" s="83"/>
    </row>
    <row r="8" spans="3:5" ht="15.75">
      <c r="C8" s="74"/>
      <c r="D8" s="74"/>
      <c r="E8" s="74"/>
    </row>
    <row r="9" spans="3:5" ht="15.75">
      <c r="C9" s="74" t="s">
        <v>119</v>
      </c>
      <c r="D9" s="74"/>
      <c r="E9" s="74"/>
    </row>
    <row r="10" spans="1:7" ht="15.75" customHeight="1">
      <c r="A10" s="89" t="s">
        <v>144</v>
      </c>
      <c r="B10" s="89"/>
      <c r="C10" s="89"/>
      <c r="D10" s="89"/>
      <c r="E10" s="89"/>
      <c r="F10" s="89"/>
      <c r="G10" s="89"/>
    </row>
    <row r="11" spans="1:7" ht="15">
      <c r="A11" s="89"/>
      <c r="B11" s="89"/>
      <c r="C11" s="89"/>
      <c r="D11" s="89"/>
      <c r="E11" s="89"/>
      <c r="F11" s="89"/>
      <c r="G11" s="89"/>
    </row>
    <row r="12" spans="2:6" ht="24.75" customHeight="1">
      <c r="B12" s="84" t="s">
        <v>81</v>
      </c>
      <c r="C12" s="87" t="s">
        <v>82</v>
      </c>
      <c r="D12" s="87" t="s">
        <v>83</v>
      </c>
      <c r="E12" s="39"/>
      <c r="F12" s="39"/>
    </row>
    <row r="13" spans="2:6" ht="15">
      <c r="B13" s="85"/>
      <c r="C13" s="88"/>
      <c r="D13" s="88"/>
      <c r="E13" s="40"/>
      <c r="F13" s="41"/>
    </row>
    <row r="14" spans="2:6" ht="15">
      <c r="B14" s="85"/>
      <c r="C14" s="88"/>
      <c r="D14" s="88"/>
      <c r="E14" s="40"/>
      <c r="F14" s="41"/>
    </row>
    <row r="15" spans="2:6" ht="15">
      <c r="B15" s="86"/>
      <c r="C15" s="88"/>
      <c r="D15" s="88"/>
      <c r="E15" s="40"/>
      <c r="F15" s="41"/>
    </row>
    <row r="16" spans="2:6" ht="15.75">
      <c r="B16" s="37">
        <v>1</v>
      </c>
      <c r="C16" s="12">
        <v>2</v>
      </c>
      <c r="D16" s="12">
        <v>3</v>
      </c>
      <c r="E16" s="40"/>
      <c r="F16" s="41"/>
    </row>
    <row r="17" spans="2:6" ht="22.5" customHeight="1">
      <c r="B17" s="13"/>
      <c r="C17" s="44" t="s">
        <v>84</v>
      </c>
      <c r="D17" s="43"/>
      <c r="E17" s="40"/>
      <c r="F17" s="41"/>
    </row>
    <row r="18" spans="2:6" ht="32.25" customHeight="1">
      <c r="B18" s="38">
        <v>1</v>
      </c>
      <c r="C18" s="19" t="s">
        <v>85</v>
      </c>
      <c r="D18" s="20">
        <v>1</v>
      </c>
      <c r="E18" s="40"/>
      <c r="F18" s="41"/>
    </row>
    <row r="19" spans="2:6" ht="20.25">
      <c r="B19" s="38">
        <v>2</v>
      </c>
      <c r="C19" s="19" t="s">
        <v>124</v>
      </c>
      <c r="D19" s="20">
        <v>5.5</v>
      </c>
      <c r="E19" s="40"/>
      <c r="F19" s="41"/>
    </row>
    <row r="20" spans="2:4" ht="20.25">
      <c r="B20" s="38"/>
      <c r="C20" s="4" t="s">
        <v>22</v>
      </c>
      <c r="D20" s="71">
        <f>SUM(D18:D19)</f>
        <v>6.5</v>
      </c>
    </row>
    <row r="21" spans="2:4" ht="23.25">
      <c r="B21" s="18"/>
      <c r="C21" s="45" t="s">
        <v>88</v>
      </c>
      <c r="D21" s="14"/>
    </row>
    <row r="22" spans="2:4" ht="20.25">
      <c r="B22" s="15">
        <v>7</v>
      </c>
      <c r="C22" s="19" t="s">
        <v>89</v>
      </c>
      <c r="D22" s="20">
        <v>1</v>
      </c>
    </row>
    <row r="23" spans="2:4" ht="20.25">
      <c r="B23" s="15">
        <v>8</v>
      </c>
      <c r="C23" s="19" t="s">
        <v>90</v>
      </c>
      <c r="D23" s="20">
        <v>1</v>
      </c>
    </row>
    <row r="24" spans="2:4" ht="20.25">
      <c r="B24" s="15">
        <v>9</v>
      </c>
      <c r="C24" s="19" t="s">
        <v>158</v>
      </c>
      <c r="D24" s="20">
        <v>1</v>
      </c>
    </row>
    <row r="25" spans="2:4" ht="20.25">
      <c r="B25" s="15">
        <v>10</v>
      </c>
      <c r="C25" s="19" t="s">
        <v>91</v>
      </c>
      <c r="D25" s="20">
        <v>0.5</v>
      </c>
    </row>
    <row r="26" spans="2:4" ht="20.25">
      <c r="B26" s="15">
        <v>11</v>
      </c>
      <c r="C26" s="19" t="s">
        <v>92</v>
      </c>
      <c r="D26" s="20">
        <v>10.5</v>
      </c>
    </row>
    <row r="27" spans="2:4" ht="20.25" hidden="1">
      <c r="B27" s="15">
        <v>12</v>
      </c>
      <c r="C27" s="19" t="s">
        <v>93</v>
      </c>
      <c r="D27" s="20"/>
    </row>
    <row r="28" spans="2:4" ht="20.25">
      <c r="B28" s="15"/>
      <c r="C28" s="19" t="s">
        <v>22</v>
      </c>
      <c r="D28" s="20">
        <f>SUM(D22:D27)</f>
        <v>14</v>
      </c>
    </row>
    <row r="29" spans="2:4" ht="23.25">
      <c r="B29" s="18"/>
      <c r="C29" s="45" t="s">
        <v>94</v>
      </c>
      <c r="D29" s="14"/>
    </row>
    <row r="30" spans="2:4" ht="20.25">
      <c r="B30" s="15">
        <v>13</v>
      </c>
      <c r="C30" s="19" t="s">
        <v>95</v>
      </c>
      <c r="D30" s="20">
        <v>1</v>
      </c>
    </row>
    <row r="31" spans="2:4" ht="20.25">
      <c r="B31" s="15">
        <v>14</v>
      </c>
      <c r="C31" s="19" t="s">
        <v>96</v>
      </c>
      <c r="D31" s="20">
        <v>1</v>
      </c>
    </row>
    <row r="32" spans="2:4" ht="20.25">
      <c r="B32" s="15">
        <v>15</v>
      </c>
      <c r="C32" s="19" t="s">
        <v>123</v>
      </c>
      <c r="D32" s="20">
        <v>1</v>
      </c>
    </row>
    <row r="33" spans="2:4" ht="20.25">
      <c r="B33" s="15">
        <v>16</v>
      </c>
      <c r="C33" s="19" t="s">
        <v>98</v>
      </c>
      <c r="D33" s="20">
        <v>1</v>
      </c>
    </row>
    <row r="34" spans="2:4" ht="20.25">
      <c r="B34" s="15">
        <v>17</v>
      </c>
      <c r="C34" s="19" t="s">
        <v>99</v>
      </c>
      <c r="D34" s="20">
        <v>1</v>
      </c>
    </row>
    <row r="35" spans="2:4" ht="20.25">
      <c r="B35" s="15">
        <v>18</v>
      </c>
      <c r="C35" s="19" t="s">
        <v>100</v>
      </c>
      <c r="D35" s="20">
        <v>2</v>
      </c>
    </row>
    <row r="36" spans="2:4" ht="20.25">
      <c r="B36" s="15">
        <v>19</v>
      </c>
      <c r="C36" s="19" t="s">
        <v>28</v>
      </c>
      <c r="D36" s="20">
        <v>2</v>
      </c>
    </row>
    <row r="37" spans="2:4" ht="20.25">
      <c r="B37" s="15">
        <v>20</v>
      </c>
      <c r="C37" s="19" t="s">
        <v>101</v>
      </c>
      <c r="D37" s="20">
        <v>1</v>
      </c>
    </row>
    <row r="38" spans="2:4" ht="20.25">
      <c r="B38" s="21">
        <v>21</v>
      </c>
      <c r="C38" s="19" t="s">
        <v>102</v>
      </c>
      <c r="D38" s="20">
        <v>1</v>
      </c>
    </row>
    <row r="39" spans="2:4" ht="20.25">
      <c r="B39" s="22">
        <v>22</v>
      </c>
      <c r="C39" s="19" t="s">
        <v>103</v>
      </c>
      <c r="D39" s="20">
        <v>1</v>
      </c>
    </row>
    <row r="40" spans="2:4" ht="20.25">
      <c r="B40" s="22">
        <v>23</v>
      </c>
      <c r="C40" s="19" t="s">
        <v>87</v>
      </c>
      <c r="D40" s="20">
        <v>0.5</v>
      </c>
    </row>
    <row r="41" spans="2:4" ht="23.25">
      <c r="B41" s="23"/>
      <c r="C41" s="19" t="s">
        <v>22</v>
      </c>
      <c r="D41" s="24">
        <f>SUM(D30:D40)</f>
        <v>12.5</v>
      </c>
    </row>
    <row r="42" spans="2:4" ht="23.25" hidden="1">
      <c r="B42" s="25"/>
      <c r="C42" s="46" t="s">
        <v>104</v>
      </c>
      <c r="D42" s="26"/>
    </row>
    <row r="43" spans="2:4" ht="15.75" hidden="1">
      <c r="B43" s="27">
        <v>26</v>
      </c>
      <c r="C43" s="28" t="s">
        <v>105</v>
      </c>
      <c r="D43" s="29"/>
    </row>
    <row r="44" spans="2:4" ht="15.75" hidden="1">
      <c r="B44" s="27">
        <v>27</v>
      </c>
      <c r="C44" s="28" t="s">
        <v>106</v>
      </c>
      <c r="D44" s="29"/>
    </row>
    <row r="45" spans="2:4" ht="15.75" hidden="1">
      <c r="B45" s="27">
        <v>28</v>
      </c>
      <c r="C45" s="28" t="s">
        <v>107</v>
      </c>
      <c r="D45" s="29"/>
    </row>
    <row r="46" spans="2:4" ht="15.75" hidden="1">
      <c r="B46" s="27">
        <v>29</v>
      </c>
      <c r="C46" s="28" t="s">
        <v>108</v>
      </c>
      <c r="D46" s="29"/>
    </row>
    <row r="47" spans="2:4" ht="23.25" hidden="1">
      <c r="B47" s="27">
        <v>30</v>
      </c>
      <c r="C47" s="30" t="s">
        <v>109</v>
      </c>
      <c r="D47" s="31"/>
    </row>
    <row r="48" spans="2:4" ht="20.25" hidden="1">
      <c r="B48" s="27">
        <v>31</v>
      </c>
      <c r="C48" s="32" t="s">
        <v>110</v>
      </c>
      <c r="D48" s="29"/>
    </row>
    <row r="49" spans="2:4" ht="15.75" hidden="1">
      <c r="B49" s="27">
        <v>32</v>
      </c>
      <c r="C49" s="28" t="s">
        <v>111</v>
      </c>
      <c r="D49" s="29"/>
    </row>
    <row r="50" spans="2:4" ht="15.75" hidden="1">
      <c r="B50" s="27">
        <v>33</v>
      </c>
      <c r="C50" s="28" t="s">
        <v>118</v>
      </c>
      <c r="D50" s="29"/>
    </row>
    <row r="51" spans="2:4" ht="15.75" hidden="1">
      <c r="B51" s="27">
        <v>34</v>
      </c>
      <c r="C51" s="28" t="s">
        <v>112</v>
      </c>
      <c r="D51" s="29"/>
    </row>
    <row r="52" spans="2:4" ht="15.75" hidden="1">
      <c r="B52" s="27">
        <v>35</v>
      </c>
      <c r="C52" s="28" t="s">
        <v>113</v>
      </c>
      <c r="D52" s="29"/>
    </row>
    <row r="53" spans="2:4" ht="15.75" hidden="1">
      <c r="B53" s="33"/>
      <c r="C53" s="28" t="s">
        <v>22</v>
      </c>
      <c r="D53" s="34">
        <f>D43+D44+D45+D46+D47+D48+D49+D50+D51+D52</f>
        <v>0</v>
      </c>
    </row>
    <row r="54" spans="2:4" ht="23.25">
      <c r="B54" s="35"/>
      <c r="C54" s="36" t="s">
        <v>114</v>
      </c>
      <c r="D54" s="31">
        <f>D41+D28+D20+D53</f>
        <v>33</v>
      </c>
    </row>
  </sheetData>
  <sheetProtection/>
  <mergeCells count="8">
    <mergeCell ref="D5:G5"/>
    <mergeCell ref="B12:B15"/>
    <mergeCell ref="C12:C15"/>
    <mergeCell ref="D12:D15"/>
    <mergeCell ref="C8:E8"/>
    <mergeCell ref="C9:E9"/>
    <mergeCell ref="A10:G11"/>
    <mergeCell ref="E6:F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60" zoomScalePageLayoutView="0" workbookViewId="0" topLeftCell="A1">
      <selection activeCell="F50" sqref="F50"/>
    </sheetView>
  </sheetViews>
  <sheetFormatPr defaultColWidth="9.00390625" defaultRowHeight="12.75"/>
  <cols>
    <col min="1" max="2" width="9.125" style="1" customWidth="1"/>
    <col min="3" max="3" width="52.25390625" style="1" customWidth="1"/>
    <col min="4" max="4" width="16.125" style="1" customWidth="1"/>
    <col min="5" max="5" width="12.00390625" style="1" customWidth="1"/>
    <col min="6" max="6" width="27.00390625" style="1" customWidth="1"/>
    <col min="7" max="16384" width="9.125" style="1" customWidth="1"/>
  </cols>
  <sheetData>
    <row r="1" ht="15">
      <c r="F1" s="53" t="s">
        <v>168</v>
      </c>
    </row>
    <row r="2" ht="15">
      <c r="F2" s="55" t="s">
        <v>151</v>
      </c>
    </row>
    <row r="3" ht="15">
      <c r="F3" s="56" t="s">
        <v>160</v>
      </c>
    </row>
    <row r="4" spans="3:8" ht="15">
      <c r="C4" s="57"/>
      <c r="D4" s="73" t="s">
        <v>161</v>
      </c>
      <c r="E4" s="73"/>
      <c r="F4" s="73"/>
      <c r="G4" s="73"/>
      <c r="H4" s="58"/>
    </row>
    <row r="5" spans="5:7" ht="15">
      <c r="E5" s="76" t="s">
        <v>201</v>
      </c>
      <c r="F5" s="76"/>
      <c r="G5" s="76"/>
    </row>
    <row r="6" ht="15">
      <c r="F6" s="2"/>
    </row>
    <row r="8" spans="3:5" ht="15.75">
      <c r="C8" s="74"/>
      <c r="D8" s="74"/>
      <c r="E8" s="74"/>
    </row>
    <row r="9" spans="3:5" ht="15.75">
      <c r="C9" s="74" t="s">
        <v>119</v>
      </c>
      <c r="D9" s="74"/>
      <c r="E9" s="74"/>
    </row>
    <row r="10" spans="1:7" ht="15.75">
      <c r="A10" s="74" t="s">
        <v>121</v>
      </c>
      <c r="B10" s="74"/>
      <c r="C10" s="74"/>
      <c r="D10" s="74"/>
      <c r="E10" s="74"/>
      <c r="F10" s="74"/>
      <c r="G10" s="74"/>
    </row>
    <row r="12" spans="2:6" ht="24.75" customHeight="1">
      <c r="B12" s="84" t="s">
        <v>81</v>
      </c>
      <c r="C12" s="87" t="s">
        <v>122</v>
      </c>
      <c r="D12" s="87" t="s">
        <v>83</v>
      </c>
      <c r="E12" s="39"/>
      <c r="F12" s="39"/>
    </row>
    <row r="13" spans="2:6" ht="15">
      <c r="B13" s="85"/>
      <c r="C13" s="88"/>
      <c r="D13" s="88"/>
      <c r="E13" s="40"/>
      <c r="F13" s="41"/>
    </row>
    <row r="14" spans="2:6" ht="15">
      <c r="B14" s="85"/>
      <c r="C14" s="88"/>
      <c r="D14" s="88"/>
      <c r="E14" s="40"/>
      <c r="F14" s="41"/>
    </row>
    <row r="15" spans="2:6" ht="15">
      <c r="B15" s="86"/>
      <c r="C15" s="88"/>
      <c r="D15" s="88"/>
      <c r="E15" s="40"/>
      <c r="F15" s="41"/>
    </row>
    <row r="16" spans="2:6" ht="15.75">
      <c r="B16" s="37">
        <v>1</v>
      </c>
      <c r="C16" s="12">
        <v>2</v>
      </c>
      <c r="D16" s="12">
        <v>3</v>
      </c>
      <c r="E16" s="40"/>
      <c r="F16" s="41"/>
    </row>
    <row r="17" spans="2:6" ht="22.5" customHeight="1" hidden="1">
      <c r="B17" s="13"/>
      <c r="C17" s="44" t="s">
        <v>84</v>
      </c>
      <c r="D17" s="43"/>
      <c r="E17" s="40"/>
      <c r="F17" s="41"/>
    </row>
    <row r="18" spans="2:6" ht="32.25" customHeight="1" hidden="1">
      <c r="B18" s="38">
        <v>1</v>
      </c>
      <c r="C18" s="47" t="s">
        <v>85</v>
      </c>
      <c r="D18" s="16"/>
      <c r="E18" s="40"/>
      <c r="F18" s="41"/>
    </row>
    <row r="19" spans="2:6" ht="18" hidden="1">
      <c r="B19" s="38">
        <v>2</v>
      </c>
      <c r="C19" s="47" t="s">
        <v>86</v>
      </c>
      <c r="D19" s="16"/>
      <c r="E19" s="40"/>
      <c r="F19" s="41"/>
    </row>
    <row r="20" spans="2:6" ht="18" hidden="1">
      <c r="B20" s="38">
        <v>3</v>
      </c>
      <c r="C20" s="47" t="s">
        <v>115</v>
      </c>
      <c r="D20" s="16"/>
      <c r="E20" s="40"/>
      <c r="F20" s="41"/>
    </row>
    <row r="21" spans="2:6" ht="18" hidden="1">
      <c r="B21" s="38">
        <v>4</v>
      </c>
      <c r="C21" s="47" t="s">
        <v>87</v>
      </c>
      <c r="D21" s="16"/>
      <c r="E21" s="40"/>
      <c r="F21" s="42"/>
    </row>
    <row r="22" spans="2:6" ht="24.75" customHeight="1" hidden="1">
      <c r="B22" s="38">
        <v>5</v>
      </c>
      <c r="C22" s="48" t="s">
        <v>120</v>
      </c>
      <c r="D22" s="17"/>
      <c r="E22" s="40"/>
      <c r="F22" s="41"/>
    </row>
    <row r="23" spans="2:6" ht="18" hidden="1">
      <c r="B23" s="38">
        <v>6</v>
      </c>
      <c r="C23" s="47" t="s">
        <v>117</v>
      </c>
      <c r="D23" s="15"/>
      <c r="E23" s="39"/>
      <c r="F23" s="39"/>
    </row>
    <row r="24" spans="2:6" ht="36" hidden="1">
      <c r="B24" s="38">
        <v>7</v>
      </c>
      <c r="C24" s="49" t="s">
        <v>116</v>
      </c>
      <c r="D24" s="15"/>
      <c r="E24" s="39"/>
      <c r="F24" s="39"/>
    </row>
    <row r="25" spans="2:4" ht="15.75" hidden="1">
      <c r="B25" s="38"/>
      <c r="C25" s="4" t="s">
        <v>22</v>
      </c>
      <c r="D25" s="15">
        <f>SUM(D18:D24)</f>
        <v>0</v>
      </c>
    </row>
    <row r="26" spans="2:4" ht="23.25" hidden="1">
      <c r="B26" s="18"/>
      <c r="C26" s="45" t="s">
        <v>88</v>
      </c>
      <c r="D26" s="14"/>
    </row>
    <row r="27" spans="2:4" ht="20.25" hidden="1">
      <c r="B27" s="15">
        <v>11</v>
      </c>
      <c r="C27" s="19" t="s">
        <v>89</v>
      </c>
      <c r="D27" s="20"/>
    </row>
    <row r="28" spans="2:4" ht="20.25" hidden="1">
      <c r="B28" s="15">
        <v>12</v>
      </c>
      <c r="C28" s="19" t="s">
        <v>90</v>
      </c>
      <c r="D28" s="20"/>
    </row>
    <row r="29" spans="2:4" ht="20.25" hidden="1">
      <c r="B29" s="15">
        <v>13</v>
      </c>
      <c r="C29" s="19" t="s">
        <v>91</v>
      </c>
      <c r="D29" s="20"/>
    </row>
    <row r="30" spans="2:4" ht="20.25" hidden="1">
      <c r="B30" s="15">
        <v>14</v>
      </c>
      <c r="C30" s="19" t="s">
        <v>92</v>
      </c>
      <c r="D30" s="20"/>
    </row>
    <row r="31" spans="2:4" ht="20.25" hidden="1">
      <c r="B31" s="15">
        <v>15</v>
      </c>
      <c r="C31" s="19" t="s">
        <v>93</v>
      </c>
      <c r="D31" s="20"/>
    </row>
    <row r="32" spans="2:4" ht="20.25" hidden="1">
      <c r="B32" s="15"/>
      <c r="C32" s="19" t="s">
        <v>22</v>
      </c>
      <c r="D32" s="20">
        <f>SUM(D27:D31)</f>
        <v>0</v>
      </c>
    </row>
    <row r="33" spans="2:4" ht="23.25" hidden="1">
      <c r="B33" s="18"/>
      <c r="C33" s="45" t="s">
        <v>94</v>
      </c>
      <c r="D33" s="14"/>
    </row>
    <row r="34" spans="2:4" ht="20.25" hidden="1">
      <c r="B34" s="15">
        <v>16</v>
      </c>
      <c r="C34" s="19" t="s">
        <v>95</v>
      </c>
      <c r="D34" s="20"/>
    </row>
    <row r="35" spans="2:4" ht="20.25" hidden="1">
      <c r="B35" s="15">
        <v>17</v>
      </c>
      <c r="C35" s="19" t="s">
        <v>96</v>
      </c>
      <c r="D35" s="20"/>
    </row>
    <row r="36" spans="2:4" ht="20.25" hidden="1">
      <c r="B36" s="15">
        <v>18</v>
      </c>
      <c r="C36" s="19" t="s">
        <v>97</v>
      </c>
      <c r="D36" s="20"/>
    </row>
    <row r="37" spans="2:4" ht="20.25" hidden="1">
      <c r="B37" s="15">
        <v>19</v>
      </c>
      <c r="C37" s="19" t="s">
        <v>98</v>
      </c>
      <c r="D37" s="20"/>
    </row>
    <row r="38" spans="2:4" ht="20.25" hidden="1">
      <c r="B38" s="15">
        <v>20</v>
      </c>
      <c r="C38" s="19" t="s">
        <v>99</v>
      </c>
      <c r="D38" s="20"/>
    </row>
    <row r="39" spans="2:4" ht="20.25" hidden="1">
      <c r="B39" s="15">
        <v>21</v>
      </c>
      <c r="C39" s="19" t="s">
        <v>100</v>
      </c>
      <c r="D39" s="20"/>
    </row>
    <row r="40" spans="2:4" ht="20.25" hidden="1">
      <c r="B40" s="15">
        <v>22</v>
      </c>
      <c r="C40" s="19" t="s">
        <v>28</v>
      </c>
      <c r="D40" s="20"/>
    </row>
    <row r="41" spans="2:4" ht="20.25" hidden="1">
      <c r="B41" s="15">
        <v>23</v>
      </c>
      <c r="C41" s="19" t="s">
        <v>101</v>
      </c>
      <c r="D41" s="20"/>
    </row>
    <row r="42" spans="2:4" ht="20.25" hidden="1">
      <c r="B42" s="21">
        <v>21</v>
      </c>
      <c r="C42" s="19" t="s">
        <v>102</v>
      </c>
      <c r="D42" s="20"/>
    </row>
    <row r="43" spans="2:4" ht="20.25" hidden="1">
      <c r="B43" s="22">
        <v>25</v>
      </c>
      <c r="C43" s="19" t="s">
        <v>103</v>
      </c>
      <c r="D43" s="20"/>
    </row>
    <row r="44" spans="2:4" ht="23.25" hidden="1">
      <c r="B44" s="23"/>
      <c r="C44" s="19" t="s">
        <v>22</v>
      </c>
      <c r="D44" s="24">
        <f>SUM(D34:D43)</f>
        <v>0</v>
      </c>
    </row>
    <row r="45" spans="2:4" ht="23.25">
      <c r="B45" s="25"/>
      <c r="C45" s="46" t="s">
        <v>104</v>
      </c>
      <c r="D45" s="26"/>
    </row>
    <row r="46" spans="2:4" ht="15.75">
      <c r="B46" s="27">
        <v>1</v>
      </c>
      <c r="C46" s="28" t="s">
        <v>105</v>
      </c>
      <c r="D46" s="29">
        <v>1</v>
      </c>
    </row>
    <row r="47" spans="2:4" ht="15.75">
      <c r="B47" s="27">
        <v>2</v>
      </c>
      <c r="C47" s="28" t="s">
        <v>106</v>
      </c>
      <c r="D47" s="29">
        <v>1</v>
      </c>
    </row>
    <row r="48" spans="2:4" ht="15.75">
      <c r="B48" s="27">
        <v>3</v>
      </c>
      <c r="C48" s="28" t="s">
        <v>107</v>
      </c>
      <c r="D48" s="29">
        <v>1</v>
      </c>
    </row>
    <row r="49" spans="2:4" ht="15.75">
      <c r="B49" s="27">
        <v>4</v>
      </c>
      <c r="C49" s="28" t="s">
        <v>108</v>
      </c>
      <c r="D49" s="29">
        <v>1</v>
      </c>
    </row>
    <row r="50" spans="2:4" ht="15.75">
      <c r="B50" s="27">
        <v>5</v>
      </c>
      <c r="C50" s="30" t="s">
        <v>109</v>
      </c>
      <c r="D50" s="50">
        <v>11.4</v>
      </c>
    </row>
    <row r="51" spans="2:4" ht="15.75">
      <c r="B51" s="27">
        <v>6</v>
      </c>
      <c r="C51" s="28" t="s">
        <v>110</v>
      </c>
      <c r="D51" s="29">
        <v>0.5</v>
      </c>
    </row>
    <row r="52" spans="2:4" ht="15.75">
      <c r="B52" s="27">
        <v>7</v>
      </c>
      <c r="C52" s="28" t="s">
        <v>111</v>
      </c>
      <c r="D52" s="29">
        <v>1</v>
      </c>
    </row>
    <row r="53" spans="2:4" ht="15.75">
      <c r="B53" s="27">
        <v>8</v>
      </c>
      <c r="C53" s="28" t="s">
        <v>118</v>
      </c>
      <c r="D53" s="29">
        <v>0.5</v>
      </c>
    </row>
    <row r="54" spans="2:4" ht="15.75">
      <c r="B54" s="27">
        <v>9</v>
      </c>
      <c r="C54" s="67" t="s">
        <v>181</v>
      </c>
      <c r="D54" s="29">
        <v>1</v>
      </c>
    </row>
    <row r="55" spans="2:4" ht="15.75">
      <c r="B55" s="27">
        <v>10</v>
      </c>
      <c r="C55" s="28" t="s">
        <v>113</v>
      </c>
      <c r="D55" s="29">
        <v>1</v>
      </c>
    </row>
    <row r="56" spans="2:4" ht="15.75">
      <c r="B56" s="33"/>
      <c r="C56" s="28" t="s">
        <v>22</v>
      </c>
      <c r="D56" s="34">
        <f>D46+D47+D48+D49+D50+D51+D52+D53+D54+D55</f>
        <v>19.4</v>
      </c>
    </row>
    <row r="57" spans="2:4" ht="23.25">
      <c r="B57" s="35"/>
      <c r="C57" s="36" t="s">
        <v>114</v>
      </c>
      <c r="D57" s="50">
        <f>D56</f>
        <v>19.4</v>
      </c>
    </row>
  </sheetData>
  <sheetProtection/>
  <mergeCells count="8">
    <mergeCell ref="D4:G4"/>
    <mergeCell ref="E5:G5"/>
    <mergeCell ref="B12:B15"/>
    <mergeCell ref="C12:C15"/>
    <mergeCell ref="D12:D15"/>
    <mergeCell ref="C8:E8"/>
    <mergeCell ref="C9:E9"/>
    <mergeCell ref="A10:G10"/>
  </mergeCells>
  <printOptions horizontalCentered="1"/>
  <pageMargins left="0" right="0" top="0" bottom="0" header="0.5118110236220472" footer="0.5118110236220472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60" zoomScalePageLayoutView="0" workbookViewId="0" topLeftCell="A1">
      <selection activeCell="E6" sqref="E6:G6"/>
    </sheetView>
  </sheetViews>
  <sheetFormatPr defaultColWidth="9.00390625" defaultRowHeight="12.75"/>
  <cols>
    <col min="1" max="2" width="9.125" style="1" customWidth="1"/>
    <col min="3" max="3" width="52.25390625" style="1" customWidth="1"/>
    <col min="4" max="4" width="16.125" style="1" customWidth="1"/>
    <col min="5" max="5" width="12.00390625" style="1" customWidth="1"/>
    <col min="6" max="6" width="27.00390625" style="1" customWidth="1"/>
    <col min="7" max="16384" width="9.125" style="1" customWidth="1"/>
  </cols>
  <sheetData>
    <row r="1" ht="15">
      <c r="F1" s="53" t="s">
        <v>169</v>
      </c>
    </row>
    <row r="2" ht="15">
      <c r="F2" s="2"/>
    </row>
    <row r="3" ht="15">
      <c r="F3" s="55" t="s">
        <v>151</v>
      </c>
    </row>
    <row r="4" spans="3:7" ht="15">
      <c r="C4" s="57"/>
      <c r="D4" s="57"/>
      <c r="E4" s="57" t="s">
        <v>160</v>
      </c>
      <c r="F4" s="57"/>
      <c r="G4" s="57"/>
    </row>
    <row r="5" spans="4:7" ht="15">
      <c r="D5" s="76" t="s">
        <v>161</v>
      </c>
      <c r="E5" s="76"/>
      <c r="F5" s="76"/>
      <c r="G5" s="76"/>
    </row>
    <row r="6" spans="5:7" ht="15">
      <c r="E6" s="76" t="s">
        <v>201</v>
      </c>
      <c r="F6" s="76"/>
      <c r="G6" s="76"/>
    </row>
    <row r="8" spans="3:5" ht="15.75">
      <c r="C8" s="74"/>
      <c r="D8" s="74"/>
      <c r="E8" s="74"/>
    </row>
    <row r="9" spans="1:7" ht="20.25">
      <c r="A9" s="52"/>
      <c r="B9" s="52"/>
      <c r="C9" s="90" t="s">
        <v>119</v>
      </c>
      <c r="D9" s="90"/>
      <c r="E9" s="90"/>
      <c r="F9" s="52"/>
      <c r="G9" s="52"/>
    </row>
    <row r="10" spans="1:7" ht="20.25">
      <c r="A10" s="90" t="s">
        <v>145</v>
      </c>
      <c r="B10" s="90"/>
      <c r="C10" s="90"/>
      <c r="D10" s="90"/>
      <c r="E10" s="90"/>
      <c r="F10" s="90"/>
      <c r="G10" s="90"/>
    </row>
    <row r="12" spans="2:6" ht="24.75" customHeight="1">
      <c r="B12" s="84" t="s">
        <v>81</v>
      </c>
      <c r="C12" s="87" t="s">
        <v>122</v>
      </c>
      <c r="D12" s="87" t="s">
        <v>83</v>
      </c>
      <c r="E12" s="39"/>
      <c r="F12" s="39"/>
    </row>
    <row r="13" spans="2:6" ht="15">
      <c r="B13" s="85"/>
      <c r="C13" s="88"/>
      <c r="D13" s="88"/>
      <c r="E13" s="40"/>
      <c r="F13" s="41"/>
    </row>
    <row r="14" spans="2:6" ht="15">
      <c r="B14" s="85"/>
      <c r="C14" s="88"/>
      <c r="D14" s="88"/>
      <c r="E14" s="40"/>
      <c r="F14" s="41"/>
    </row>
    <row r="15" spans="2:6" ht="15">
      <c r="B15" s="86"/>
      <c r="C15" s="88"/>
      <c r="D15" s="88"/>
      <c r="E15" s="40"/>
      <c r="F15" s="41"/>
    </row>
    <row r="16" spans="2:6" ht="15.75">
      <c r="B16" s="37">
        <v>1</v>
      </c>
      <c r="C16" s="12">
        <v>2</v>
      </c>
      <c r="D16" s="12">
        <v>3</v>
      </c>
      <c r="E16" s="40"/>
      <c r="F16" s="41"/>
    </row>
    <row r="17" spans="2:6" ht="22.5" customHeight="1" hidden="1">
      <c r="B17" s="13"/>
      <c r="C17" s="44" t="s">
        <v>84</v>
      </c>
      <c r="D17" s="43"/>
      <c r="E17" s="40"/>
      <c r="F17" s="41"/>
    </row>
    <row r="18" spans="2:6" ht="32.25" customHeight="1" hidden="1">
      <c r="B18" s="38">
        <v>1</v>
      </c>
      <c r="C18" s="47" t="s">
        <v>85</v>
      </c>
      <c r="D18" s="16"/>
      <c r="E18" s="40"/>
      <c r="F18" s="41"/>
    </row>
    <row r="19" spans="2:6" ht="18" hidden="1">
      <c r="B19" s="38">
        <v>2</v>
      </c>
      <c r="C19" s="47" t="s">
        <v>86</v>
      </c>
      <c r="D19" s="16"/>
      <c r="E19" s="40"/>
      <c r="F19" s="41"/>
    </row>
    <row r="20" spans="2:6" ht="18" hidden="1">
      <c r="B20" s="38">
        <v>3</v>
      </c>
      <c r="C20" s="47" t="s">
        <v>115</v>
      </c>
      <c r="D20" s="16"/>
      <c r="E20" s="40"/>
      <c r="F20" s="41"/>
    </row>
    <row r="21" spans="2:6" ht="18" hidden="1">
      <c r="B21" s="38">
        <v>4</v>
      </c>
      <c r="C21" s="47" t="s">
        <v>87</v>
      </c>
      <c r="D21" s="16"/>
      <c r="E21" s="40"/>
      <c r="F21" s="42"/>
    </row>
    <row r="22" spans="2:6" ht="24.75" customHeight="1" hidden="1">
      <c r="B22" s="38">
        <v>5</v>
      </c>
      <c r="C22" s="48" t="s">
        <v>120</v>
      </c>
      <c r="D22" s="17"/>
      <c r="E22" s="40"/>
      <c r="F22" s="41"/>
    </row>
    <row r="23" spans="2:6" ht="18" hidden="1">
      <c r="B23" s="38">
        <v>6</v>
      </c>
      <c r="C23" s="47" t="s">
        <v>117</v>
      </c>
      <c r="D23" s="15"/>
      <c r="E23" s="39"/>
      <c r="F23" s="39"/>
    </row>
    <row r="24" spans="2:6" ht="36" hidden="1">
      <c r="B24" s="38">
        <v>7</v>
      </c>
      <c r="C24" s="49" t="s">
        <v>116</v>
      </c>
      <c r="D24" s="15"/>
      <c r="E24" s="39"/>
      <c r="F24" s="39"/>
    </row>
    <row r="25" spans="2:4" ht="15.75" hidden="1">
      <c r="B25" s="38"/>
      <c r="C25" s="4" t="s">
        <v>22</v>
      </c>
      <c r="D25" s="15">
        <f>SUM(D18:D24)</f>
        <v>0</v>
      </c>
    </row>
    <row r="26" spans="2:4" ht="23.25" hidden="1">
      <c r="B26" s="18"/>
      <c r="C26" s="45" t="s">
        <v>88</v>
      </c>
      <c r="D26" s="14"/>
    </row>
    <row r="27" spans="2:4" ht="20.25" hidden="1">
      <c r="B27" s="15">
        <v>11</v>
      </c>
      <c r="C27" s="19" t="s">
        <v>89</v>
      </c>
      <c r="D27" s="20"/>
    </row>
    <row r="28" spans="2:4" ht="20.25" hidden="1">
      <c r="B28" s="15">
        <v>12</v>
      </c>
      <c r="C28" s="19" t="s">
        <v>90</v>
      </c>
      <c r="D28" s="20"/>
    </row>
    <row r="29" spans="2:4" ht="20.25" hidden="1">
      <c r="B29" s="15">
        <v>13</v>
      </c>
      <c r="C29" s="19" t="s">
        <v>91</v>
      </c>
      <c r="D29" s="20"/>
    </row>
    <row r="30" spans="2:4" ht="20.25" hidden="1">
      <c r="B30" s="15">
        <v>14</v>
      </c>
      <c r="C30" s="19" t="s">
        <v>92</v>
      </c>
      <c r="D30" s="20"/>
    </row>
    <row r="31" spans="2:4" ht="20.25" hidden="1">
      <c r="B31" s="15">
        <v>15</v>
      </c>
      <c r="C31" s="19" t="s">
        <v>93</v>
      </c>
      <c r="D31" s="20"/>
    </row>
    <row r="32" spans="2:4" ht="20.25" hidden="1">
      <c r="B32" s="15"/>
      <c r="C32" s="19" t="s">
        <v>22</v>
      </c>
      <c r="D32" s="20">
        <f>SUM(D27:D31)</f>
        <v>0</v>
      </c>
    </row>
    <row r="33" spans="2:4" ht="23.25" hidden="1">
      <c r="B33" s="18"/>
      <c r="C33" s="45" t="s">
        <v>94</v>
      </c>
      <c r="D33" s="14"/>
    </row>
    <row r="34" spans="2:4" ht="20.25" hidden="1">
      <c r="B34" s="15">
        <v>16</v>
      </c>
      <c r="C34" s="19" t="s">
        <v>95</v>
      </c>
      <c r="D34" s="20"/>
    </row>
    <row r="35" spans="2:4" ht="20.25" hidden="1">
      <c r="B35" s="15">
        <v>17</v>
      </c>
      <c r="C35" s="19" t="s">
        <v>96</v>
      </c>
      <c r="D35" s="20"/>
    </row>
    <row r="36" spans="2:4" ht="20.25" hidden="1">
      <c r="B36" s="15">
        <v>18</v>
      </c>
      <c r="C36" s="19" t="s">
        <v>97</v>
      </c>
      <c r="D36" s="20"/>
    </row>
    <row r="37" spans="2:4" ht="20.25" hidden="1">
      <c r="B37" s="15">
        <v>19</v>
      </c>
      <c r="C37" s="19" t="s">
        <v>98</v>
      </c>
      <c r="D37" s="20"/>
    </row>
    <row r="38" spans="2:4" ht="20.25" hidden="1">
      <c r="B38" s="15">
        <v>20</v>
      </c>
      <c r="C38" s="19" t="s">
        <v>99</v>
      </c>
      <c r="D38" s="20"/>
    </row>
    <row r="39" spans="2:4" ht="20.25" hidden="1">
      <c r="B39" s="15">
        <v>21</v>
      </c>
      <c r="C39" s="19" t="s">
        <v>100</v>
      </c>
      <c r="D39" s="20"/>
    </row>
    <row r="40" spans="2:4" ht="20.25" hidden="1">
      <c r="B40" s="15">
        <v>22</v>
      </c>
      <c r="C40" s="19" t="s">
        <v>28</v>
      </c>
      <c r="D40" s="20"/>
    </row>
    <row r="41" spans="2:4" ht="20.25" hidden="1">
      <c r="B41" s="15">
        <v>23</v>
      </c>
      <c r="C41" s="19" t="s">
        <v>101</v>
      </c>
      <c r="D41" s="20"/>
    </row>
    <row r="42" spans="2:4" ht="20.25" hidden="1">
      <c r="B42" s="21">
        <v>21</v>
      </c>
      <c r="C42" s="19" t="s">
        <v>102</v>
      </c>
      <c r="D42" s="20"/>
    </row>
    <row r="43" spans="2:4" ht="20.25" hidden="1">
      <c r="B43" s="22">
        <v>25</v>
      </c>
      <c r="C43" s="19" t="s">
        <v>103</v>
      </c>
      <c r="D43" s="20"/>
    </row>
    <row r="44" spans="2:4" ht="23.25" hidden="1">
      <c r="B44" s="23"/>
      <c r="C44" s="19" t="s">
        <v>22</v>
      </c>
      <c r="D44" s="24">
        <f>SUM(D34:D43)</f>
        <v>0</v>
      </c>
    </row>
    <row r="45" spans="2:4" ht="23.25">
      <c r="B45" s="25"/>
      <c r="C45" s="46" t="s">
        <v>148</v>
      </c>
      <c r="D45" s="26"/>
    </row>
    <row r="46" spans="2:4" ht="30" customHeight="1">
      <c r="B46" s="27">
        <v>1</v>
      </c>
      <c r="C46" s="32" t="s">
        <v>105</v>
      </c>
      <c r="D46" s="29">
        <v>1</v>
      </c>
    </row>
    <row r="47" spans="2:4" ht="47.25" customHeight="1">
      <c r="B47" s="27">
        <v>2</v>
      </c>
      <c r="C47" s="32" t="s">
        <v>146</v>
      </c>
      <c r="D47" s="29">
        <v>1</v>
      </c>
    </row>
    <row r="48" spans="2:4" ht="35.25" customHeight="1">
      <c r="B48" s="27">
        <v>3</v>
      </c>
      <c r="C48" s="51" t="s">
        <v>147</v>
      </c>
      <c r="D48" s="29">
        <v>6.5</v>
      </c>
    </row>
    <row r="49" spans="2:4" ht="30" customHeight="1">
      <c r="B49" s="27">
        <v>4</v>
      </c>
      <c r="C49" s="32" t="s">
        <v>111</v>
      </c>
      <c r="D49" s="50">
        <v>2</v>
      </c>
    </row>
    <row r="50" spans="2:4" ht="30" customHeight="1">
      <c r="B50" s="27">
        <v>5</v>
      </c>
      <c r="C50" s="32" t="s">
        <v>195</v>
      </c>
      <c r="D50" s="29">
        <v>1</v>
      </c>
    </row>
    <row r="51" spans="2:4" ht="30" customHeight="1" hidden="1">
      <c r="B51" s="27">
        <v>8</v>
      </c>
      <c r="C51" s="28"/>
      <c r="D51" s="29"/>
    </row>
    <row r="52" spans="2:4" ht="30" customHeight="1" hidden="1">
      <c r="B52" s="27">
        <v>9</v>
      </c>
      <c r="C52" s="28"/>
      <c r="D52" s="29"/>
    </row>
    <row r="53" spans="2:4" ht="30" customHeight="1" hidden="1">
      <c r="B53" s="27">
        <v>10</v>
      </c>
      <c r="C53" s="28"/>
      <c r="D53" s="29"/>
    </row>
    <row r="54" spans="2:4" ht="30" customHeight="1" hidden="1">
      <c r="B54" s="33"/>
      <c r="C54" s="28" t="s">
        <v>22</v>
      </c>
      <c r="D54" s="34">
        <f>D46+D47+D48+D49+D50</f>
        <v>11.5</v>
      </c>
    </row>
    <row r="55" spans="2:4" ht="23.25">
      <c r="B55" s="35"/>
      <c r="C55" s="36" t="s">
        <v>114</v>
      </c>
      <c r="D55" s="50">
        <f>D54</f>
        <v>11.5</v>
      </c>
    </row>
  </sheetData>
  <sheetProtection/>
  <mergeCells count="8">
    <mergeCell ref="D5:G5"/>
    <mergeCell ref="E6:G6"/>
    <mergeCell ref="B12:B15"/>
    <mergeCell ref="C12:C15"/>
    <mergeCell ref="D12:D15"/>
    <mergeCell ref="C8:E8"/>
    <mergeCell ref="C9:E9"/>
    <mergeCell ref="A10:G10"/>
  </mergeCells>
  <printOptions horizontalCentered="1"/>
  <pageMargins left="0" right="0" top="0" bottom="0" header="0.5118110236220472" footer="0.5118110236220472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60" zoomScalePageLayoutView="0" workbookViewId="0" topLeftCell="A1">
      <selection activeCell="E6" sqref="E6:G6"/>
    </sheetView>
  </sheetViews>
  <sheetFormatPr defaultColWidth="9.00390625" defaultRowHeight="12.75"/>
  <cols>
    <col min="1" max="2" width="9.125" style="1" customWidth="1"/>
    <col min="3" max="3" width="52.25390625" style="1" customWidth="1"/>
    <col min="4" max="4" width="16.125" style="1" customWidth="1"/>
    <col min="5" max="5" width="12.00390625" style="1" customWidth="1"/>
    <col min="6" max="6" width="27.00390625" style="1" customWidth="1"/>
    <col min="7" max="16384" width="9.125" style="1" customWidth="1"/>
  </cols>
  <sheetData>
    <row r="1" ht="15">
      <c r="F1" s="53" t="s">
        <v>184</v>
      </c>
    </row>
    <row r="2" ht="15">
      <c r="F2" s="2"/>
    </row>
    <row r="3" ht="15">
      <c r="F3" s="55" t="s">
        <v>151</v>
      </c>
    </row>
    <row r="4" spans="3:7" ht="15">
      <c r="C4" s="57"/>
      <c r="D4" s="57"/>
      <c r="E4" s="57" t="s">
        <v>160</v>
      </c>
      <c r="F4" s="57"/>
      <c r="G4" s="57"/>
    </row>
    <row r="5" spans="4:7" ht="15">
      <c r="D5" s="76" t="s">
        <v>161</v>
      </c>
      <c r="E5" s="76"/>
      <c r="F5" s="76"/>
      <c r="G5" s="76"/>
    </row>
    <row r="6" spans="5:7" ht="15">
      <c r="E6" s="76" t="s">
        <v>202</v>
      </c>
      <c r="F6" s="76"/>
      <c r="G6" s="76"/>
    </row>
    <row r="8" spans="3:5" ht="15.75">
      <c r="C8" s="74"/>
      <c r="D8" s="74"/>
      <c r="E8" s="74"/>
    </row>
    <row r="9" spans="1:7" ht="20.25">
      <c r="A9" s="52"/>
      <c r="B9" s="52"/>
      <c r="C9" s="90" t="s">
        <v>119</v>
      </c>
      <c r="D9" s="90"/>
      <c r="E9" s="90"/>
      <c r="F9" s="52"/>
      <c r="G9" s="52"/>
    </row>
    <row r="10" spans="1:7" ht="20.25" customHeight="1">
      <c r="A10" s="91" t="s">
        <v>182</v>
      </c>
      <c r="B10" s="91"/>
      <c r="C10" s="91"/>
      <c r="D10" s="91"/>
      <c r="E10" s="91"/>
      <c r="F10" s="91"/>
      <c r="G10" s="91"/>
    </row>
    <row r="11" spans="1:7" ht="20.25" customHeight="1">
      <c r="A11" s="91"/>
      <c r="B11" s="91"/>
      <c r="C11" s="91"/>
      <c r="D11" s="91"/>
      <c r="E11" s="91"/>
      <c r="F11" s="91"/>
      <c r="G11" s="91"/>
    </row>
    <row r="13" spans="2:6" ht="24.75" customHeight="1">
      <c r="B13" s="84" t="s">
        <v>81</v>
      </c>
      <c r="C13" s="87" t="s">
        <v>122</v>
      </c>
      <c r="D13" s="87" t="s">
        <v>83</v>
      </c>
      <c r="E13" s="39"/>
      <c r="F13" s="39"/>
    </row>
    <row r="14" spans="2:6" ht="15">
      <c r="B14" s="85"/>
      <c r="C14" s="88"/>
      <c r="D14" s="88"/>
      <c r="E14" s="40"/>
      <c r="F14" s="41"/>
    </row>
    <row r="15" spans="2:6" ht="15">
      <c r="B15" s="85"/>
      <c r="C15" s="88"/>
      <c r="D15" s="88"/>
      <c r="E15" s="40"/>
      <c r="F15" s="41"/>
    </row>
    <row r="16" spans="2:6" ht="15">
      <c r="B16" s="86"/>
      <c r="C16" s="88"/>
      <c r="D16" s="88"/>
      <c r="E16" s="40"/>
      <c r="F16" s="41"/>
    </row>
    <row r="17" spans="2:6" ht="15.75">
      <c r="B17" s="37">
        <v>1</v>
      </c>
      <c r="C17" s="12">
        <v>2</v>
      </c>
      <c r="D17" s="12">
        <v>3</v>
      </c>
      <c r="E17" s="40"/>
      <c r="F17" s="41"/>
    </row>
    <row r="18" spans="2:6" ht="22.5" customHeight="1" hidden="1">
      <c r="B18" s="13"/>
      <c r="C18" s="44" t="s">
        <v>84</v>
      </c>
      <c r="D18" s="43"/>
      <c r="E18" s="40"/>
      <c r="F18" s="41"/>
    </row>
    <row r="19" spans="2:6" ht="32.25" customHeight="1" hidden="1">
      <c r="B19" s="38">
        <v>1</v>
      </c>
      <c r="C19" s="47" t="s">
        <v>85</v>
      </c>
      <c r="D19" s="16"/>
      <c r="E19" s="40"/>
      <c r="F19" s="41"/>
    </row>
    <row r="20" spans="2:6" ht="18" hidden="1">
      <c r="B20" s="38">
        <v>2</v>
      </c>
      <c r="C20" s="47" t="s">
        <v>86</v>
      </c>
      <c r="D20" s="16"/>
      <c r="E20" s="40"/>
      <c r="F20" s="41"/>
    </row>
    <row r="21" spans="2:6" ht="18" hidden="1">
      <c r="B21" s="38">
        <v>3</v>
      </c>
      <c r="C21" s="47" t="s">
        <v>115</v>
      </c>
      <c r="D21" s="16"/>
      <c r="E21" s="40"/>
      <c r="F21" s="41"/>
    </row>
    <row r="22" spans="2:6" ht="18" hidden="1">
      <c r="B22" s="38">
        <v>4</v>
      </c>
      <c r="C22" s="47" t="s">
        <v>87</v>
      </c>
      <c r="D22" s="16"/>
      <c r="E22" s="40"/>
      <c r="F22" s="42"/>
    </row>
    <row r="23" spans="2:6" ht="24.75" customHeight="1" hidden="1">
      <c r="B23" s="38">
        <v>5</v>
      </c>
      <c r="C23" s="48" t="s">
        <v>120</v>
      </c>
      <c r="D23" s="17"/>
      <c r="E23" s="40"/>
      <c r="F23" s="41"/>
    </row>
    <row r="24" spans="2:6" ht="18" hidden="1">
      <c r="B24" s="38">
        <v>6</v>
      </c>
      <c r="C24" s="47" t="s">
        <v>117</v>
      </c>
      <c r="D24" s="15"/>
      <c r="E24" s="39"/>
      <c r="F24" s="39"/>
    </row>
    <row r="25" spans="2:6" ht="36" hidden="1">
      <c r="B25" s="38">
        <v>7</v>
      </c>
      <c r="C25" s="49" t="s">
        <v>116</v>
      </c>
      <c r="D25" s="15"/>
      <c r="E25" s="39"/>
      <c r="F25" s="39"/>
    </row>
    <row r="26" spans="2:4" ht="15.75" hidden="1">
      <c r="B26" s="38"/>
      <c r="C26" s="4" t="s">
        <v>22</v>
      </c>
      <c r="D26" s="15">
        <f>SUM(D19:D25)</f>
        <v>0</v>
      </c>
    </row>
    <row r="27" spans="2:4" ht="23.25" hidden="1">
      <c r="B27" s="18"/>
      <c r="C27" s="45" t="s">
        <v>88</v>
      </c>
      <c r="D27" s="14"/>
    </row>
    <row r="28" spans="2:4" ht="20.25" hidden="1">
      <c r="B28" s="15">
        <v>11</v>
      </c>
      <c r="C28" s="19" t="s">
        <v>89</v>
      </c>
      <c r="D28" s="20"/>
    </row>
    <row r="29" spans="2:4" ht="20.25" hidden="1">
      <c r="B29" s="15">
        <v>12</v>
      </c>
      <c r="C29" s="19" t="s">
        <v>90</v>
      </c>
      <c r="D29" s="20"/>
    </row>
    <row r="30" spans="2:4" ht="20.25" hidden="1">
      <c r="B30" s="15">
        <v>13</v>
      </c>
      <c r="C30" s="19" t="s">
        <v>91</v>
      </c>
      <c r="D30" s="20"/>
    </row>
    <row r="31" spans="2:4" ht="20.25" hidden="1">
      <c r="B31" s="15">
        <v>14</v>
      </c>
      <c r="C31" s="19" t="s">
        <v>92</v>
      </c>
      <c r="D31" s="20"/>
    </row>
    <row r="32" spans="2:4" ht="20.25" hidden="1">
      <c r="B32" s="15">
        <v>15</v>
      </c>
      <c r="C32" s="19" t="s">
        <v>93</v>
      </c>
      <c r="D32" s="20"/>
    </row>
    <row r="33" spans="2:4" ht="20.25" hidden="1">
      <c r="B33" s="15"/>
      <c r="C33" s="19" t="s">
        <v>22</v>
      </c>
      <c r="D33" s="20">
        <f>SUM(D28:D32)</f>
        <v>0</v>
      </c>
    </row>
    <row r="34" spans="2:4" ht="23.25" hidden="1">
      <c r="B34" s="18"/>
      <c r="C34" s="45" t="s">
        <v>94</v>
      </c>
      <c r="D34" s="14"/>
    </row>
    <row r="35" spans="2:4" ht="20.25" hidden="1">
      <c r="B35" s="15">
        <v>16</v>
      </c>
      <c r="C35" s="19" t="s">
        <v>95</v>
      </c>
      <c r="D35" s="20"/>
    </row>
    <row r="36" spans="2:4" ht="20.25" hidden="1">
      <c r="B36" s="15">
        <v>17</v>
      </c>
      <c r="C36" s="19" t="s">
        <v>96</v>
      </c>
      <c r="D36" s="20"/>
    </row>
    <row r="37" spans="2:4" ht="20.25" hidden="1">
      <c r="B37" s="15">
        <v>18</v>
      </c>
      <c r="C37" s="19" t="s">
        <v>97</v>
      </c>
      <c r="D37" s="20"/>
    </row>
    <row r="38" spans="2:4" ht="20.25" hidden="1">
      <c r="B38" s="15">
        <v>19</v>
      </c>
      <c r="C38" s="19" t="s">
        <v>98</v>
      </c>
      <c r="D38" s="20"/>
    </row>
    <row r="39" spans="2:4" ht="20.25" hidden="1">
      <c r="B39" s="15">
        <v>20</v>
      </c>
      <c r="C39" s="19" t="s">
        <v>99</v>
      </c>
      <c r="D39" s="20"/>
    </row>
    <row r="40" spans="2:4" ht="20.25" hidden="1">
      <c r="B40" s="15">
        <v>21</v>
      </c>
      <c r="C40" s="19" t="s">
        <v>100</v>
      </c>
      <c r="D40" s="20"/>
    </row>
    <row r="41" spans="2:4" ht="20.25" hidden="1">
      <c r="B41" s="15">
        <v>22</v>
      </c>
      <c r="C41" s="19" t="s">
        <v>28</v>
      </c>
      <c r="D41" s="20"/>
    </row>
    <row r="42" spans="2:4" ht="20.25" hidden="1">
      <c r="B42" s="15">
        <v>23</v>
      </c>
      <c r="C42" s="19" t="s">
        <v>101</v>
      </c>
      <c r="D42" s="20"/>
    </row>
    <row r="43" spans="2:4" ht="20.25" hidden="1">
      <c r="B43" s="21">
        <v>21</v>
      </c>
      <c r="C43" s="19" t="s">
        <v>102</v>
      </c>
      <c r="D43" s="20"/>
    </row>
    <row r="44" spans="2:4" ht="20.25" hidden="1">
      <c r="B44" s="22">
        <v>25</v>
      </c>
      <c r="C44" s="19" t="s">
        <v>103</v>
      </c>
      <c r="D44" s="20"/>
    </row>
    <row r="45" spans="2:4" ht="23.25" hidden="1">
      <c r="B45" s="23"/>
      <c r="C45" s="19" t="s">
        <v>22</v>
      </c>
      <c r="D45" s="24">
        <f>SUM(D35:D44)</f>
        <v>0</v>
      </c>
    </row>
    <row r="46" spans="2:4" ht="22.5" customHeight="1">
      <c r="B46" s="27">
        <v>1</v>
      </c>
      <c r="C46" s="32" t="s">
        <v>105</v>
      </c>
      <c r="D46" s="29">
        <v>1</v>
      </c>
    </row>
    <row r="47" spans="2:4" ht="21" customHeight="1">
      <c r="B47" s="27">
        <v>2</v>
      </c>
      <c r="C47" s="32" t="s">
        <v>196</v>
      </c>
      <c r="D47" s="29">
        <v>2</v>
      </c>
    </row>
    <row r="48" spans="2:4" ht="24" customHeight="1">
      <c r="B48" s="27">
        <v>3</v>
      </c>
      <c r="C48" s="32" t="s">
        <v>197</v>
      </c>
      <c r="D48" s="29">
        <v>1</v>
      </c>
    </row>
    <row r="49" spans="2:4" ht="22.5" customHeight="1">
      <c r="B49" s="27">
        <v>4</v>
      </c>
      <c r="C49" s="51" t="s">
        <v>198</v>
      </c>
      <c r="D49" s="50">
        <v>1</v>
      </c>
    </row>
    <row r="50" spans="2:4" ht="30" customHeight="1">
      <c r="B50" s="27">
        <v>5</v>
      </c>
      <c r="C50" s="32" t="s">
        <v>199</v>
      </c>
      <c r="D50" s="29">
        <v>1</v>
      </c>
    </row>
    <row r="51" spans="2:4" ht="30" customHeight="1">
      <c r="B51" s="27">
        <v>6</v>
      </c>
      <c r="C51" s="32" t="s">
        <v>200</v>
      </c>
      <c r="D51" s="29">
        <v>0.5</v>
      </c>
    </row>
    <row r="52" spans="2:4" ht="30" customHeight="1" hidden="1">
      <c r="B52" s="27">
        <v>9</v>
      </c>
      <c r="C52" s="28"/>
      <c r="D52" s="29"/>
    </row>
    <row r="53" spans="2:4" ht="30" customHeight="1">
      <c r="B53" s="27">
        <v>7</v>
      </c>
      <c r="C53" s="32" t="s">
        <v>183</v>
      </c>
      <c r="D53" s="29">
        <v>0.5</v>
      </c>
    </row>
    <row r="54" spans="2:4" ht="30" customHeight="1" hidden="1">
      <c r="B54" s="33"/>
      <c r="C54" s="28" t="s">
        <v>22</v>
      </c>
      <c r="D54" s="34">
        <f>D46+D47+D48+D49+D50</f>
        <v>6</v>
      </c>
    </row>
    <row r="55" spans="2:4" ht="23.25">
      <c r="B55" s="35"/>
      <c r="C55" s="36" t="s">
        <v>114</v>
      </c>
      <c r="D55" s="50">
        <f>SUM(D46:D53)</f>
        <v>7</v>
      </c>
    </row>
  </sheetData>
  <sheetProtection/>
  <mergeCells count="8">
    <mergeCell ref="D5:G5"/>
    <mergeCell ref="E6:G6"/>
    <mergeCell ref="B13:B16"/>
    <mergeCell ref="C13:C16"/>
    <mergeCell ref="D13:D16"/>
    <mergeCell ref="C8:E8"/>
    <mergeCell ref="C9:E9"/>
    <mergeCell ref="A10:G11"/>
  </mergeCells>
  <printOptions horizontalCentered="1"/>
  <pageMargins left="0" right="0" top="0" bottom="0" header="0.5118110236220472" footer="0.5118110236220472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0" sqref="J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2019-09-10T08:23:22Z</cp:lastPrinted>
  <dcterms:created xsi:type="dcterms:W3CDTF">2010-09-08T05:42:02Z</dcterms:created>
  <dcterms:modified xsi:type="dcterms:W3CDTF">2019-09-10T08:31:02Z</dcterms:modified>
  <cp:category/>
  <cp:version/>
  <cp:contentType/>
  <cp:contentStatus/>
</cp:coreProperties>
</file>